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ČZU\SIGMA\AA_výzva\Krycí list\"/>
    </mc:Choice>
  </mc:AlternateContent>
  <workbookProtection revisionsPassword="8D17" lockRevision="1"/>
  <bookViews>
    <workbookView xWindow="0" yWindow="0" windowWidth="28800" windowHeight="12180"/>
  </bookViews>
  <sheets>
    <sheet name="TITUL, 1, 2" sheetId="1" r:id="rId1"/>
    <sheet name="3" sheetId="2" r:id="rId2"/>
    <sheet name="4" sheetId="3" r:id="rId3"/>
    <sheet name="5" sheetId="4" r:id="rId4"/>
    <sheet name="5_kontrolní propočty " sheetId="6" r:id="rId5"/>
    <sheet name="nastavení" sheetId="5" state="hidden" r:id="rId6"/>
  </sheets>
  <externalReferences>
    <externalReference r:id="rId7"/>
  </externalReferences>
  <definedNames>
    <definedName name="_xlnm._FilterDatabase" localSheetId="5" hidden="1">nastavení!$J$2:$M$2</definedName>
    <definedName name="bod_1.14._Kategorie_výzkumu_experimentálního_vývoje_a_inovací">nastavení!$A$7:$A$9</definedName>
    <definedName name="bod_1.15.1._Národní_priority_orientovaného_výzkumu_experimentálního_vývoje_a_inovací">nastavení!$D$2:$D$178</definedName>
    <definedName name="bod_1.16._Výsledky_dílčího_projektu_budou_uplatněny_v_oboru_dle_CZ_NACE">nastavení!$E$2:$E$348</definedName>
    <definedName name="bod_1.7._Kód_důvěrnosti_údajů">nastavení!$A$2:$A$4</definedName>
    <definedName name="bod_1.8._1.10._obory_CEP_dílčího_projektu">nastavení!$F$2:$F$135</definedName>
    <definedName name="bod_2._Novost_výsledku_míra_inovace">nastavení!$A$12:$A$16</definedName>
    <definedName name="bod_3.1._Role">nastavení!$A$19:$A$20</definedName>
    <definedName name="bod_4.2.2.4._Druh_výsledku_podle_struktury_databáze_RIV">nastavení!$A$23:$A$29</definedName>
    <definedName name="bod_Měsíce_řešení_projektu">nastavení!$A$32:$A$43</definedName>
    <definedName name="bod_Roky_implementace_vysledku">nastavení!$A$53:$A$60</definedName>
    <definedName name="bod_Roky_řešení_projektu">nastavení!$A$46:$A$50</definedName>
    <definedName name="_xlnm.Print_Area" localSheetId="1">'3'!$A$1:$P$100</definedName>
    <definedName name="_xlnm.Print_Area" localSheetId="3">'5'!$A$1:$M$25</definedName>
    <definedName name="Z_0793B4BD_7E1C_4A58_89F4_034183618930_.wvu.FilterData" localSheetId="5" hidden="1">nastavení!$J$2:$M$2</definedName>
    <definedName name="Z_0793B4BD_7E1C_4A58_89F4_034183618930_.wvu.PrintArea" localSheetId="1" hidden="1">'3'!$A$1:$P$100</definedName>
    <definedName name="Z_0793B4BD_7E1C_4A58_89F4_034183618930_.wvu.PrintArea" localSheetId="3" hidden="1">'5'!$A$1:$M$25</definedName>
    <definedName name="Z_8F5C159B_DFE3_4174_8808_229F7563F2FB_.wvu.FilterData" localSheetId="5" hidden="1">nastavení!$J$2:$M$2</definedName>
    <definedName name="Z_8F5C159B_DFE3_4174_8808_229F7563F2FB_.wvu.PrintArea" localSheetId="1" hidden="1">'3'!$A$1:$P$100</definedName>
    <definedName name="Z_8F5C159B_DFE3_4174_8808_229F7563F2FB_.wvu.PrintArea" localSheetId="3" hidden="1">'5'!$A$1:$M$25</definedName>
    <definedName name="Z_A6F1E8F6_0F5A_43FB_ADC1_71A10FAD7AA9_.wvu.FilterData" localSheetId="5" hidden="1">nastavení!$J$2:$M$2</definedName>
    <definedName name="Z_A6F1E8F6_0F5A_43FB_ADC1_71A10FAD7AA9_.wvu.PrintArea" localSheetId="1" hidden="1">'3'!$A$1:$P$100</definedName>
    <definedName name="Z_A6F1E8F6_0F5A_43FB_ADC1_71A10FAD7AA9_.wvu.PrintArea" localSheetId="3" hidden="1">'5'!$A$1:$M$25</definedName>
    <definedName name="Z_AF64BEBD_3734_436D_A661_AC7E2AB009A1_.wvu.FilterData" localSheetId="5" hidden="1">nastavení!$J$2:$M$2</definedName>
    <definedName name="Z_AF64BEBD_3734_436D_A661_AC7E2AB009A1_.wvu.PrintArea" localSheetId="1" hidden="1">'3'!$A$1:$P$100</definedName>
    <definedName name="Z_AF64BEBD_3734_436D_A661_AC7E2AB009A1_.wvu.PrintArea" localSheetId="3" hidden="1">'5'!$A$1:$M$25</definedName>
    <definedName name="Z_C643288D_72D8_42FA_B248_206D80863CEE_.wvu.Cols" localSheetId="2" hidden="1">'4'!$BD:$CM</definedName>
    <definedName name="Z_C643288D_72D8_42FA_B248_206D80863CEE_.wvu.FilterData" localSheetId="5" hidden="1">nastavení!$J$2:$M$2</definedName>
    <definedName name="Z_C643288D_72D8_42FA_B248_206D80863CEE_.wvu.PrintArea" localSheetId="1" hidden="1">'3'!$A$1:$P$100</definedName>
    <definedName name="Z_C643288D_72D8_42FA_B248_206D80863CEE_.wvu.PrintArea" localSheetId="3" hidden="1">'5'!$A$1:$M$25</definedName>
    <definedName name="Z_E2A74E9E_88FD_4458_ABB9_B8D1A7C3CF36_.wvu.FilterData" localSheetId="5" hidden="1">nastavení!$J$2:$M$2</definedName>
    <definedName name="Z_E2A74E9E_88FD_4458_ABB9_B8D1A7C3CF36_.wvu.PrintArea" localSheetId="1" hidden="1">'3'!$A$1:$P$100</definedName>
    <definedName name="Z_E2A74E9E_88FD_4458_ABB9_B8D1A7C3CF36_.wvu.PrintArea" localSheetId="3" hidden="1">'5'!$A$1:$M$25</definedName>
    <definedName name="Z_E56DDB34_1A7D_4803_B9F1_5BEED99E5AF6_.wvu.FilterData" localSheetId="5" hidden="1">nastavení!$J$2:$M$2</definedName>
    <definedName name="Z_E56DDB34_1A7D_4803_B9F1_5BEED99E5AF6_.wvu.PrintArea" localSheetId="1" hidden="1">'3'!$A$1:$P$100</definedName>
    <definedName name="Z_E56DDB34_1A7D_4803_B9F1_5BEED99E5AF6_.wvu.PrintArea" localSheetId="3" hidden="1">'5'!$A$1:$M$25</definedName>
    <definedName name="Z_F421F030_2B5C_4209_90F5_DF98B62D455F_.wvu.FilterData" localSheetId="5" hidden="1">nastavení!$J$2:$M$2</definedName>
    <definedName name="Z_F421F030_2B5C_4209_90F5_DF98B62D455F_.wvu.PrintArea" localSheetId="1" hidden="1">'3'!$A$1:$P$100</definedName>
    <definedName name="Z_F421F030_2B5C_4209_90F5_DF98B62D455F_.wvu.PrintArea" localSheetId="3" hidden="1">'5'!$A$1:$M$25</definedName>
  </definedNames>
  <calcPr calcId="162913"/>
  <customWorkbookViews>
    <customWorkbookView name="Kršová Radomíra – osobní zobrazení" guid="{0793B4BD-7E1C-4A58-89F4-034183618930}" mergeInterval="0" personalView="1" maximized="1" xWindow="-8" yWindow="-8" windowWidth="1936" windowHeight="1048" activeSheetId="1"/>
    <customWorkbookView name="Černá Michaela – osobní zobrazení" guid="{E56DDB34-1A7D-4803-B9F1-5BEED99E5AF6}" mergeInterval="0" personalView="1" maximized="1" xWindow="-8" yWindow="-8" windowWidth="1936" windowHeight="1056" activeSheetId="4"/>
    <customWorkbookView name="Uživatel systému Windows – osobní zobrazení" guid="{F421F030-2B5C-4209-90F5-DF98B62D455F}" mergeInterval="0" personalView="1" windowWidth="1920" windowHeight="1020" activeSheetId="1"/>
    <customWorkbookView name="Aneta Jurová – osobní zobrazení" guid="{A6F1E8F6-0F5A-43FB-ADC1-71A10FAD7AA9}" mergeInterval="0" personalView="1" maximized="1" windowWidth="1366" windowHeight="582" activeSheetId="1"/>
    <customWorkbookView name="Ondřej Kaštovský – osobní zobrazení" guid="{E2A74E9E-88FD-4458-ABB9-B8D1A7C3CF36}" mergeInterval="0" personalView="1" maximized="1" windowWidth="1916" windowHeight="865" activeSheetId="1"/>
    <customWorkbookView name="Petr Putz – osobní zobrazení" guid="{8F5C159B-DFE3-4174-8808-229F7563F2FB}" mergeInterval="0" personalView="1" maximized="1" windowWidth="1920" windowHeight="854" activeSheetId="1"/>
    <customWorkbookView name="Štemberková Růžena RNDr. – osobní zobrazení" guid="{AF64BEBD-3734-436D-A661-AC7E2AB009A1}" mergeInterval="0" personalView="1" maximized="1" xWindow="-8" yWindow="-8" windowWidth="1936" windowHeight="1056" activeSheetId="3"/>
    <customWorkbookView name="Marek Houda – osobní zobrazení" guid="{C643288D-72D8-42FA-B248-206D80863CE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 l="1"/>
  <c r="Q13" i="4"/>
  <c r="S14" i="4"/>
  <c r="T14" i="4"/>
  <c r="U14" i="4"/>
  <c r="R14" i="4"/>
  <c r="Q14" i="4" s="1"/>
  <c r="S11" i="4"/>
  <c r="T11" i="4"/>
  <c r="U11" i="4"/>
  <c r="R11" i="4"/>
  <c r="Q11" i="4" s="1"/>
  <c r="U13" i="4"/>
  <c r="K25" i="6"/>
  <c r="K24" i="6"/>
  <c r="K23" i="6"/>
  <c r="S12" i="4"/>
  <c r="T12" i="4"/>
  <c r="U12" i="4"/>
  <c r="R12" i="4"/>
  <c r="Q12" i="4" s="1"/>
  <c r="AC13" i="6"/>
  <c r="AD13" i="6"/>
  <c r="AE13" i="6"/>
  <c r="AB13" i="6"/>
  <c r="S22" i="6"/>
  <c r="Y19" i="6"/>
  <c r="T16" i="6"/>
  <c r="X14" i="6"/>
  <c r="W14" i="6"/>
  <c r="V14" i="6"/>
  <c r="U14" i="6"/>
  <c r="T14" i="6"/>
  <c r="T17" i="6" s="1"/>
  <c r="Y13" i="6"/>
  <c r="Y12" i="6"/>
  <c r="Y11" i="6"/>
  <c r="Y10" i="6"/>
  <c r="P3" i="6"/>
  <c r="P2" i="6"/>
  <c r="P1" i="6"/>
  <c r="G14" i="4"/>
  <c r="C7" i="6"/>
  <c r="F35" i="6"/>
  <c r="F42" i="6" s="1"/>
  <c r="G43" i="6" s="1"/>
  <c r="AE34" i="6"/>
  <c r="AE35" i="6"/>
  <c r="AA36" i="6"/>
  <c r="AE36" i="6"/>
  <c r="AA37" i="6"/>
  <c r="AE37" i="6"/>
  <c r="AA38" i="6"/>
  <c r="AE38" i="6"/>
  <c r="AA39" i="6"/>
  <c r="AE39" i="6"/>
  <c r="T36" i="6"/>
  <c r="S36" i="6" s="1"/>
  <c r="R39" i="6"/>
  <c r="R38" i="6"/>
  <c r="R37" i="6"/>
  <c r="S37" i="6" s="1"/>
  <c r="R36" i="6"/>
  <c r="Q39" i="6"/>
  <c r="Q37" i="6"/>
  <c r="Q38" i="6"/>
  <c r="Q36" i="6"/>
  <c r="S55" i="6"/>
  <c r="R55" i="6"/>
  <c r="Q55" i="6"/>
  <c r="P55" i="6"/>
  <c r="P54" i="6"/>
  <c r="P53" i="6" s="1"/>
  <c r="E43" i="6"/>
  <c r="D43" i="6"/>
  <c r="G42" i="6"/>
  <c r="E42" i="6"/>
  <c r="F43" i="6" s="1"/>
  <c r="D42" i="6"/>
  <c r="C42" i="6"/>
  <c r="P40" i="6"/>
  <c r="W35" i="6"/>
  <c r="C13" i="6"/>
  <c r="D26" i="6"/>
  <c r="D25" i="6"/>
  <c r="D27" i="6" s="1"/>
  <c r="D23" i="6"/>
  <c r="C9" i="6"/>
  <c r="E10" i="6"/>
  <c r="D24" i="6" s="1"/>
  <c r="E9" i="6"/>
  <c r="E7" i="6"/>
  <c r="L10" i="6"/>
  <c r="Q15" i="4" l="1"/>
  <c r="U17" i="6"/>
  <c r="X17" i="6"/>
  <c r="T20" i="6"/>
  <c r="T22" i="6"/>
  <c r="V16" i="6"/>
  <c r="V26" i="6" s="1"/>
  <c r="T26" i="6"/>
  <c r="W16" i="6"/>
  <c r="W26" i="6" s="1"/>
  <c r="X16" i="6"/>
  <c r="X26" i="6" s="1"/>
  <c r="Y14" i="6"/>
  <c r="U16" i="6"/>
  <c r="U26" i="6" s="1"/>
  <c r="H35" i="6"/>
  <c r="H42" i="6" s="1"/>
  <c r="W37" i="6"/>
  <c r="P58" i="6"/>
  <c r="P59" i="6"/>
  <c r="S39" i="6"/>
  <c r="W39" i="6" s="1"/>
  <c r="S38" i="6"/>
  <c r="W38" i="6" s="1"/>
  <c r="C10" i="6"/>
  <c r="C11" i="6"/>
  <c r="C14" i="6" s="1"/>
  <c r="E11" i="6"/>
  <c r="U20" i="6" l="1"/>
  <c r="U22" i="6"/>
  <c r="Y16" i="6"/>
  <c r="Y26" i="6" s="1"/>
  <c r="V17" i="6"/>
  <c r="X22" i="6"/>
  <c r="X20" i="6"/>
  <c r="W17" i="6"/>
  <c r="U40" i="6"/>
  <c r="W36" i="6"/>
  <c r="Q58" i="6"/>
  <c r="R58" i="6" s="1"/>
  <c r="S58" i="6" s="1"/>
  <c r="V58" i="6"/>
  <c r="E13" i="6"/>
  <c r="E14" i="6" s="1"/>
  <c r="C16" i="6"/>
  <c r="C19" i="6"/>
  <c r="W22" i="6" l="1"/>
  <c r="W20" i="6"/>
  <c r="Y17" i="6"/>
  <c r="Y20" i="6" s="1"/>
  <c r="V22" i="6"/>
  <c r="Y22" i="6" s="1"/>
  <c r="V20" i="6"/>
  <c r="Q54" i="6"/>
  <c r="Q53" i="6" s="1"/>
  <c r="Q59" i="6" l="1"/>
  <c r="R54" i="6"/>
  <c r="R53" i="6" s="1"/>
  <c r="R59" i="6" s="1"/>
  <c r="S54" i="6" l="1"/>
  <c r="S53" i="6" s="1"/>
  <c r="S59" i="6" l="1"/>
  <c r="V53" i="6"/>
  <c r="H14" i="4" l="1"/>
  <c r="I14" i="4"/>
  <c r="J14" i="4"/>
  <c r="F14" i="4"/>
  <c r="I15" i="4" l="1"/>
  <c r="I18" i="4" s="1"/>
  <c r="H15" i="4"/>
  <c r="H18" i="4" s="1"/>
  <c r="H21" i="4" l="1"/>
  <c r="H23" i="4"/>
  <c r="I21" i="4"/>
  <c r="I23" i="4"/>
  <c r="H27" i="4"/>
  <c r="I27" i="4"/>
  <c r="F49" i="1"/>
  <c r="B4" i="4" l="1"/>
  <c r="B3" i="4"/>
  <c r="B2" i="4"/>
  <c r="B4" i="3"/>
  <c r="B3" i="3"/>
  <c r="B2" i="3"/>
  <c r="B4" i="2"/>
  <c r="B3" i="2"/>
  <c r="B2" i="2"/>
  <c r="BX26" i="3" l="1"/>
  <c r="BF26" i="3"/>
  <c r="AN26" i="3"/>
  <c r="V26" i="3"/>
  <c r="M987" i="5" l="1"/>
  <c r="L987" i="5"/>
  <c r="K987" i="5"/>
  <c r="J987" i="5"/>
  <c r="M986" i="5"/>
  <c r="L986" i="5"/>
  <c r="K986" i="5"/>
  <c r="J986" i="5"/>
  <c r="M985" i="5"/>
  <c r="L985" i="5"/>
  <c r="K985" i="5"/>
  <c r="J985" i="5"/>
  <c r="M984" i="5"/>
  <c r="L984" i="5"/>
  <c r="K984" i="5"/>
  <c r="J984" i="5"/>
  <c r="M983" i="5"/>
  <c r="L983" i="5"/>
  <c r="K983" i="5"/>
  <c r="J983" i="5"/>
  <c r="M982" i="5"/>
  <c r="L982" i="5"/>
  <c r="K982" i="5"/>
  <c r="J982" i="5"/>
  <c r="M981" i="5"/>
  <c r="L981" i="5"/>
  <c r="K981" i="5"/>
  <c r="J981" i="5"/>
  <c r="M980" i="5"/>
  <c r="L980" i="5"/>
  <c r="K980" i="5"/>
  <c r="J980" i="5"/>
  <c r="M979" i="5"/>
  <c r="L979" i="5"/>
  <c r="K979" i="5"/>
  <c r="J979" i="5"/>
  <c r="M978" i="5"/>
  <c r="L978" i="5"/>
  <c r="K978" i="5"/>
  <c r="J978" i="5"/>
  <c r="M977" i="5"/>
  <c r="L977" i="5"/>
  <c r="K977" i="5"/>
  <c r="J977" i="5"/>
  <c r="M976" i="5"/>
  <c r="L976" i="5"/>
  <c r="K976" i="5"/>
  <c r="J976" i="5"/>
  <c r="M975" i="5"/>
  <c r="L975" i="5"/>
  <c r="K975" i="5"/>
  <c r="J975" i="5"/>
  <c r="M974" i="5"/>
  <c r="L974" i="5"/>
  <c r="K974" i="5"/>
  <c r="J974" i="5"/>
  <c r="M973" i="5"/>
  <c r="L973" i="5"/>
  <c r="K973" i="5"/>
  <c r="J973" i="5"/>
  <c r="M972" i="5"/>
  <c r="L972" i="5"/>
  <c r="K972" i="5"/>
  <c r="J972" i="5"/>
  <c r="M971" i="5"/>
  <c r="L971" i="5"/>
  <c r="K971" i="5"/>
  <c r="J971" i="5"/>
  <c r="M970" i="5"/>
  <c r="L970" i="5"/>
  <c r="K970" i="5"/>
  <c r="J970" i="5"/>
  <c r="M969" i="5"/>
  <c r="L969" i="5"/>
  <c r="K969" i="5"/>
  <c r="J969" i="5"/>
  <c r="M968" i="5"/>
  <c r="L968" i="5"/>
  <c r="K968" i="5"/>
  <c r="J968" i="5"/>
  <c r="M967" i="5"/>
  <c r="L967" i="5"/>
  <c r="K967" i="5"/>
  <c r="J967" i="5"/>
  <c r="M966" i="5"/>
  <c r="L966" i="5"/>
  <c r="K966" i="5"/>
  <c r="J966" i="5"/>
  <c r="M965" i="5"/>
  <c r="L965" i="5"/>
  <c r="K965" i="5"/>
  <c r="J965" i="5"/>
  <c r="M964" i="5"/>
  <c r="L964" i="5"/>
  <c r="K964" i="5"/>
  <c r="J964" i="5"/>
  <c r="M963" i="5"/>
  <c r="L963" i="5"/>
  <c r="K963" i="5"/>
  <c r="J963" i="5"/>
  <c r="M962" i="5"/>
  <c r="L962" i="5"/>
  <c r="K962" i="5"/>
  <c r="J962" i="5"/>
  <c r="M961" i="5"/>
  <c r="L961" i="5"/>
  <c r="K961" i="5"/>
  <c r="J961" i="5"/>
  <c r="M960" i="5"/>
  <c r="L960" i="5"/>
  <c r="K960" i="5"/>
  <c r="J960" i="5"/>
  <c r="M959" i="5"/>
  <c r="L959" i="5"/>
  <c r="K959" i="5"/>
  <c r="J959" i="5"/>
  <c r="M958" i="5"/>
  <c r="L958" i="5"/>
  <c r="K958" i="5"/>
  <c r="J958" i="5"/>
  <c r="M957" i="5"/>
  <c r="L957" i="5"/>
  <c r="K957" i="5"/>
  <c r="J957" i="5"/>
  <c r="M956" i="5"/>
  <c r="L956" i="5"/>
  <c r="K956" i="5"/>
  <c r="J956" i="5"/>
  <c r="M955" i="5"/>
  <c r="L955" i="5"/>
  <c r="K955" i="5"/>
  <c r="J955" i="5"/>
  <c r="M954" i="5"/>
  <c r="L954" i="5"/>
  <c r="K954" i="5"/>
  <c r="J954" i="5"/>
  <c r="M953" i="5"/>
  <c r="L953" i="5"/>
  <c r="K953" i="5"/>
  <c r="J953" i="5"/>
  <c r="M952" i="5"/>
  <c r="L952" i="5"/>
  <c r="K952" i="5"/>
  <c r="J952" i="5"/>
  <c r="M951" i="5"/>
  <c r="L951" i="5"/>
  <c r="K951" i="5"/>
  <c r="J951" i="5"/>
  <c r="M950" i="5"/>
  <c r="L950" i="5"/>
  <c r="K950" i="5"/>
  <c r="J950" i="5"/>
  <c r="M949" i="5"/>
  <c r="L949" i="5"/>
  <c r="K949" i="5"/>
  <c r="J949" i="5"/>
  <c r="M948" i="5"/>
  <c r="L948" i="5"/>
  <c r="K948" i="5"/>
  <c r="J948" i="5"/>
  <c r="M947" i="5"/>
  <c r="L947" i="5"/>
  <c r="K947" i="5"/>
  <c r="J947" i="5"/>
  <c r="M946" i="5"/>
  <c r="L946" i="5"/>
  <c r="K946" i="5"/>
  <c r="J946" i="5"/>
  <c r="M945" i="5"/>
  <c r="L945" i="5"/>
  <c r="K945" i="5"/>
  <c r="J945" i="5"/>
  <c r="M944" i="5"/>
  <c r="L944" i="5"/>
  <c r="K944" i="5"/>
  <c r="J944" i="5"/>
  <c r="M943" i="5"/>
  <c r="L943" i="5"/>
  <c r="K943" i="5"/>
  <c r="J943" i="5"/>
  <c r="M942" i="5"/>
  <c r="L942" i="5"/>
  <c r="K942" i="5"/>
  <c r="J942" i="5"/>
  <c r="M941" i="5"/>
  <c r="L941" i="5"/>
  <c r="K941" i="5"/>
  <c r="J941" i="5"/>
  <c r="M940" i="5"/>
  <c r="L940" i="5"/>
  <c r="K940" i="5"/>
  <c r="J940" i="5"/>
  <c r="M939" i="5"/>
  <c r="L939" i="5"/>
  <c r="K939" i="5"/>
  <c r="J939" i="5"/>
  <c r="M938" i="5"/>
  <c r="L938" i="5"/>
  <c r="K938" i="5"/>
  <c r="J938" i="5"/>
  <c r="M937" i="5"/>
  <c r="L937" i="5"/>
  <c r="K937" i="5"/>
  <c r="J937" i="5"/>
  <c r="M936" i="5"/>
  <c r="L936" i="5"/>
  <c r="K936" i="5"/>
  <c r="J936" i="5"/>
  <c r="M935" i="5"/>
  <c r="L935" i="5"/>
  <c r="K935" i="5"/>
  <c r="J935" i="5"/>
  <c r="M934" i="5"/>
  <c r="L934" i="5"/>
  <c r="K934" i="5"/>
  <c r="J934" i="5"/>
  <c r="M933" i="5"/>
  <c r="L933" i="5"/>
  <c r="K933" i="5"/>
  <c r="J933" i="5"/>
  <c r="M932" i="5"/>
  <c r="L932" i="5"/>
  <c r="K932" i="5"/>
  <c r="J932" i="5"/>
  <c r="M931" i="5"/>
  <c r="L931" i="5"/>
  <c r="K931" i="5"/>
  <c r="J931" i="5"/>
  <c r="M930" i="5"/>
  <c r="L930" i="5"/>
  <c r="K930" i="5"/>
  <c r="J930" i="5"/>
  <c r="M929" i="5"/>
  <c r="L929" i="5"/>
  <c r="K929" i="5"/>
  <c r="J929" i="5"/>
  <c r="M928" i="5"/>
  <c r="L928" i="5"/>
  <c r="K928" i="5"/>
  <c r="J928" i="5"/>
  <c r="M927" i="5"/>
  <c r="L927" i="5"/>
  <c r="K927" i="5"/>
  <c r="J927" i="5"/>
  <c r="M926" i="5"/>
  <c r="L926" i="5"/>
  <c r="K926" i="5"/>
  <c r="J926" i="5"/>
  <c r="M925" i="5"/>
  <c r="L925" i="5"/>
  <c r="K925" i="5"/>
  <c r="J925" i="5"/>
  <c r="M924" i="5"/>
  <c r="L924" i="5"/>
  <c r="K924" i="5"/>
  <c r="J924" i="5"/>
  <c r="M923" i="5"/>
  <c r="L923" i="5"/>
  <c r="K923" i="5"/>
  <c r="J923" i="5"/>
  <c r="M922" i="5"/>
  <c r="L922" i="5"/>
  <c r="K922" i="5"/>
  <c r="J922" i="5"/>
  <c r="M921" i="5"/>
  <c r="L921" i="5"/>
  <c r="K921" i="5"/>
  <c r="J921" i="5"/>
  <c r="M920" i="5"/>
  <c r="L920" i="5"/>
  <c r="K920" i="5"/>
  <c r="J920" i="5"/>
  <c r="M919" i="5"/>
  <c r="L919" i="5"/>
  <c r="K919" i="5"/>
  <c r="J919" i="5"/>
  <c r="M918" i="5"/>
  <c r="L918" i="5"/>
  <c r="K918" i="5"/>
  <c r="J918" i="5"/>
  <c r="M917" i="5"/>
  <c r="L917" i="5"/>
  <c r="K917" i="5"/>
  <c r="J917" i="5"/>
  <c r="M916" i="5"/>
  <c r="L916" i="5"/>
  <c r="K916" i="5"/>
  <c r="J916" i="5"/>
  <c r="M915" i="5"/>
  <c r="L915" i="5"/>
  <c r="K915" i="5"/>
  <c r="J915" i="5"/>
  <c r="M914" i="5"/>
  <c r="L914" i="5"/>
  <c r="K914" i="5"/>
  <c r="J914" i="5"/>
  <c r="M913" i="5"/>
  <c r="L913" i="5"/>
  <c r="K913" i="5"/>
  <c r="J913" i="5"/>
  <c r="M912" i="5"/>
  <c r="L912" i="5"/>
  <c r="K912" i="5"/>
  <c r="J912" i="5"/>
  <c r="M911" i="5"/>
  <c r="L911" i="5"/>
  <c r="K911" i="5"/>
  <c r="J911" i="5"/>
  <c r="M910" i="5"/>
  <c r="L910" i="5"/>
  <c r="K910" i="5"/>
  <c r="J910" i="5"/>
  <c r="M909" i="5"/>
  <c r="L909" i="5"/>
  <c r="K909" i="5"/>
  <c r="J909" i="5"/>
  <c r="M908" i="5"/>
  <c r="L908" i="5"/>
  <c r="K908" i="5"/>
  <c r="J908" i="5"/>
  <c r="M907" i="5"/>
  <c r="L907" i="5"/>
  <c r="K907" i="5"/>
  <c r="J907" i="5"/>
  <c r="M906" i="5"/>
  <c r="L906" i="5"/>
  <c r="K906" i="5"/>
  <c r="J906" i="5"/>
  <c r="M905" i="5"/>
  <c r="L905" i="5"/>
  <c r="K905" i="5"/>
  <c r="J905" i="5"/>
  <c r="M904" i="5"/>
  <c r="L904" i="5"/>
  <c r="K904" i="5"/>
  <c r="J904" i="5"/>
  <c r="M903" i="5"/>
  <c r="L903" i="5"/>
  <c r="K903" i="5"/>
  <c r="J903" i="5"/>
  <c r="M902" i="5"/>
  <c r="L902" i="5"/>
  <c r="K902" i="5"/>
  <c r="J902" i="5"/>
  <c r="M901" i="5"/>
  <c r="L901" i="5"/>
  <c r="K901" i="5"/>
  <c r="J901" i="5"/>
  <c r="M900" i="5"/>
  <c r="L900" i="5"/>
  <c r="K900" i="5"/>
  <c r="J900" i="5"/>
  <c r="M899" i="5"/>
  <c r="L899" i="5"/>
  <c r="K899" i="5"/>
  <c r="J899" i="5"/>
  <c r="M898" i="5"/>
  <c r="L898" i="5"/>
  <c r="K898" i="5"/>
  <c r="J898" i="5"/>
  <c r="M897" i="5"/>
  <c r="L897" i="5"/>
  <c r="K897" i="5"/>
  <c r="J897" i="5"/>
  <c r="M896" i="5"/>
  <c r="L896" i="5"/>
  <c r="K896" i="5"/>
  <c r="J896" i="5"/>
  <c r="M895" i="5"/>
  <c r="L895" i="5"/>
  <c r="K895" i="5"/>
  <c r="J895" i="5"/>
  <c r="M894" i="5"/>
  <c r="L894" i="5"/>
  <c r="K894" i="5"/>
  <c r="J894" i="5"/>
  <c r="M893" i="5"/>
  <c r="L893" i="5"/>
  <c r="K893" i="5"/>
  <c r="J893" i="5"/>
  <c r="M892" i="5"/>
  <c r="L892" i="5"/>
  <c r="K892" i="5"/>
  <c r="J892" i="5"/>
  <c r="M891" i="5"/>
  <c r="L891" i="5"/>
  <c r="K891" i="5"/>
  <c r="J891" i="5"/>
  <c r="M890" i="5"/>
  <c r="L890" i="5"/>
  <c r="K890" i="5"/>
  <c r="J890" i="5"/>
  <c r="M889" i="5"/>
  <c r="L889" i="5"/>
  <c r="K889" i="5"/>
  <c r="J889" i="5"/>
  <c r="M888" i="5"/>
  <c r="L888" i="5"/>
  <c r="K888" i="5"/>
  <c r="J888" i="5"/>
  <c r="M887" i="5"/>
  <c r="L887" i="5"/>
  <c r="K887" i="5"/>
  <c r="J887" i="5"/>
  <c r="M886" i="5"/>
  <c r="L886" i="5"/>
  <c r="K886" i="5"/>
  <c r="J886" i="5"/>
  <c r="M885" i="5"/>
  <c r="L885" i="5"/>
  <c r="K885" i="5"/>
  <c r="J885" i="5"/>
  <c r="M884" i="5"/>
  <c r="L884" i="5"/>
  <c r="K884" i="5"/>
  <c r="J884" i="5"/>
  <c r="M883" i="5"/>
  <c r="L883" i="5"/>
  <c r="K883" i="5"/>
  <c r="J883" i="5"/>
  <c r="M882" i="5"/>
  <c r="L882" i="5"/>
  <c r="K882" i="5"/>
  <c r="J882" i="5"/>
  <c r="M881" i="5"/>
  <c r="L881" i="5"/>
  <c r="K881" i="5"/>
  <c r="J881" i="5"/>
  <c r="M880" i="5"/>
  <c r="L880" i="5"/>
  <c r="K880" i="5"/>
  <c r="J880" i="5"/>
  <c r="M879" i="5"/>
  <c r="L879" i="5"/>
  <c r="K879" i="5"/>
  <c r="J879" i="5"/>
  <c r="M878" i="5"/>
  <c r="L878" i="5"/>
  <c r="K878" i="5"/>
  <c r="J878" i="5"/>
  <c r="M877" i="5"/>
  <c r="L877" i="5"/>
  <c r="K877" i="5"/>
  <c r="J877" i="5"/>
  <c r="M876" i="5"/>
  <c r="L876" i="5"/>
  <c r="K876" i="5"/>
  <c r="J876" i="5"/>
  <c r="M875" i="5"/>
  <c r="L875" i="5"/>
  <c r="K875" i="5"/>
  <c r="J875" i="5"/>
  <c r="M874" i="5"/>
  <c r="L874" i="5"/>
  <c r="K874" i="5"/>
  <c r="J874" i="5"/>
  <c r="M873" i="5"/>
  <c r="L873" i="5"/>
  <c r="K873" i="5"/>
  <c r="J873" i="5"/>
  <c r="M872" i="5"/>
  <c r="L872" i="5"/>
  <c r="K872" i="5"/>
  <c r="J872" i="5"/>
  <c r="M871" i="5"/>
  <c r="L871" i="5"/>
  <c r="K871" i="5"/>
  <c r="J871" i="5"/>
  <c r="M870" i="5"/>
  <c r="L870" i="5"/>
  <c r="K870" i="5"/>
  <c r="J870" i="5"/>
  <c r="M869" i="5"/>
  <c r="L869" i="5"/>
  <c r="K869" i="5"/>
  <c r="J869" i="5"/>
  <c r="M868" i="5"/>
  <c r="L868" i="5"/>
  <c r="K868" i="5"/>
  <c r="J868" i="5"/>
  <c r="M867" i="5"/>
  <c r="L867" i="5"/>
  <c r="K867" i="5"/>
  <c r="J867" i="5"/>
  <c r="M866" i="5"/>
  <c r="L866" i="5"/>
  <c r="K866" i="5"/>
  <c r="J866" i="5"/>
  <c r="M865" i="5"/>
  <c r="L865" i="5"/>
  <c r="K865" i="5"/>
  <c r="J865" i="5"/>
  <c r="M864" i="5"/>
  <c r="L864" i="5"/>
  <c r="K864" i="5"/>
  <c r="J864" i="5"/>
  <c r="M863" i="5"/>
  <c r="L863" i="5"/>
  <c r="K863" i="5"/>
  <c r="J863" i="5"/>
  <c r="M862" i="5"/>
  <c r="L862" i="5"/>
  <c r="K862" i="5"/>
  <c r="J862" i="5"/>
  <c r="M861" i="5"/>
  <c r="L861" i="5"/>
  <c r="K861" i="5"/>
  <c r="J861" i="5"/>
  <c r="M860" i="5"/>
  <c r="L860" i="5"/>
  <c r="K860" i="5"/>
  <c r="J860" i="5"/>
  <c r="M859" i="5"/>
  <c r="L859" i="5"/>
  <c r="K859" i="5"/>
  <c r="J859" i="5"/>
  <c r="M858" i="5"/>
  <c r="L858" i="5"/>
  <c r="K858" i="5"/>
  <c r="J858" i="5"/>
  <c r="M857" i="5"/>
  <c r="L857" i="5"/>
  <c r="K857" i="5"/>
  <c r="J857" i="5"/>
  <c r="M856" i="5"/>
  <c r="L856" i="5"/>
  <c r="K856" i="5"/>
  <c r="J856" i="5"/>
  <c r="M855" i="5"/>
  <c r="L855" i="5"/>
  <c r="K855" i="5"/>
  <c r="J855" i="5"/>
  <c r="M854" i="5"/>
  <c r="L854" i="5"/>
  <c r="K854" i="5"/>
  <c r="J854" i="5"/>
  <c r="M853" i="5"/>
  <c r="L853" i="5"/>
  <c r="K853" i="5"/>
  <c r="J853" i="5"/>
  <c r="M852" i="5"/>
  <c r="L852" i="5"/>
  <c r="K852" i="5"/>
  <c r="J852" i="5"/>
  <c r="M851" i="5"/>
  <c r="L851" i="5"/>
  <c r="K851" i="5"/>
  <c r="J851" i="5"/>
  <c r="M850" i="5"/>
  <c r="L850" i="5"/>
  <c r="K850" i="5"/>
  <c r="J850" i="5"/>
  <c r="M849" i="5"/>
  <c r="L849" i="5"/>
  <c r="K849" i="5"/>
  <c r="J849" i="5"/>
  <c r="M848" i="5"/>
  <c r="L848" i="5"/>
  <c r="K848" i="5"/>
  <c r="J848" i="5"/>
  <c r="M847" i="5"/>
  <c r="L847" i="5"/>
  <c r="K847" i="5"/>
  <c r="J847" i="5"/>
  <c r="M846" i="5"/>
  <c r="L846" i="5"/>
  <c r="K846" i="5"/>
  <c r="J846" i="5"/>
  <c r="M845" i="5"/>
  <c r="L845" i="5"/>
  <c r="K845" i="5"/>
  <c r="J845" i="5"/>
  <c r="M844" i="5"/>
  <c r="L844" i="5"/>
  <c r="K844" i="5"/>
  <c r="J844" i="5"/>
  <c r="M843" i="5"/>
  <c r="L843" i="5"/>
  <c r="K843" i="5"/>
  <c r="J843" i="5"/>
  <c r="M842" i="5"/>
  <c r="L842" i="5"/>
  <c r="K842" i="5"/>
  <c r="J842" i="5"/>
  <c r="M841" i="5"/>
  <c r="L841" i="5"/>
  <c r="K841" i="5"/>
  <c r="J841" i="5"/>
  <c r="M840" i="5"/>
  <c r="L840" i="5"/>
  <c r="K840" i="5"/>
  <c r="J840" i="5"/>
  <c r="M839" i="5"/>
  <c r="L839" i="5"/>
  <c r="K839" i="5"/>
  <c r="J839" i="5"/>
  <c r="M838" i="5"/>
  <c r="L838" i="5"/>
  <c r="K838" i="5"/>
  <c r="J838" i="5"/>
  <c r="M837" i="5"/>
  <c r="L837" i="5"/>
  <c r="K837" i="5"/>
  <c r="J837" i="5"/>
  <c r="M836" i="5"/>
  <c r="L836" i="5"/>
  <c r="K836" i="5"/>
  <c r="J836" i="5"/>
  <c r="M835" i="5"/>
  <c r="L835" i="5"/>
  <c r="K835" i="5"/>
  <c r="J835" i="5"/>
  <c r="M834" i="5"/>
  <c r="L834" i="5"/>
  <c r="K834" i="5"/>
  <c r="J834" i="5"/>
  <c r="M833" i="5"/>
  <c r="L833" i="5"/>
  <c r="K833" i="5"/>
  <c r="J833" i="5"/>
  <c r="M832" i="5"/>
  <c r="L832" i="5"/>
  <c r="K832" i="5"/>
  <c r="J832" i="5"/>
  <c r="M831" i="5"/>
  <c r="L831" i="5"/>
  <c r="K831" i="5"/>
  <c r="J831" i="5"/>
  <c r="M830" i="5"/>
  <c r="L830" i="5"/>
  <c r="K830" i="5"/>
  <c r="J830" i="5"/>
  <c r="M829" i="5"/>
  <c r="L829" i="5"/>
  <c r="K829" i="5"/>
  <c r="J829" i="5"/>
  <c r="M828" i="5"/>
  <c r="L828" i="5"/>
  <c r="K828" i="5"/>
  <c r="J828" i="5"/>
  <c r="M827" i="5"/>
  <c r="L827" i="5"/>
  <c r="K827" i="5"/>
  <c r="J827" i="5"/>
  <c r="M826" i="5"/>
  <c r="L826" i="5"/>
  <c r="K826" i="5"/>
  <c r="J826" i="5"/>
  <c r="M825" i="5"/>
  <c r="L825" i="5"/>
  <c r="K825" i="5"/>
  <c r="J825" i="5"/>
  <c r="M824" i="5"/>
  <c r="L824" i="5"/>
  <c r="K824" i="5"/>
  <c r="J824" i="5"/>
  <c r="M823" i="5"/>
  <c r="L823" i="5"/>
  <c r="K823" i="5"/>
  <c r="J823" i="5"/>
  <c r="M822" i="5"/>
  <c r="L822" i="5"/>
  <c r="K822" i="5"/>
  <c r="J822" i="5"/>
  <c r="M821" i="5"/>
  <c r="L821" i="5"/>
  <c r="K821" i="5"/>
  <c r="J821" i="5"/>
  <c r="M820" i="5"/>
  <c r="L820" i="5"/>
  <c r="K820" i="5"/>
  <c r="J820" i="5"/>
  <c r="M819" i="5"/>
  <c r="L819" i="5"/>
  <c r="K819" i="5"/>
  <c r="J819" i="5"/>
  <c r="M818" i="5"/>
  <c r="L818" i="5"/>
  <c r="K818" i="5"/>
  <c r="J818" i="5"/>
  <c r="M817" i="5"/>
  <c r="L817" i="5"/>
  <c r="K817" i="5"/>
  <c r="J817" i="5"/>
  <c r="M816" i="5"/>
  <c r="L816" i="5"/>
  <c r="K816" i="5"/>
  <c r="J816" i="5"/>
  <c r="M815" i="5"/>
  <c r="L815" i="5"/>
  <c r="K815" i="5"/>
  <c r="J815" i="5"/>
  <c r="M814" i="5"/>
  <c r="L814" i="5"/>
  <c r="K814" i="5"/>
  <c r="J814" i="5"/>
  <c r="M813" i="5"/>
  <c r="L813" i="5"/>
  <c r="K813" i="5"/>
  <c r="J813" i="5"/>
  <c r="M812" i="5"/>
  <c r="L812" i="5"/>
  <c r="K812" i="5"/>
  <c r="J812" i="5"/>
  <c r="M811" i="5"/>
  <c r="L811" i="5"/>
  <c r="K811" i="5"/>
  <c r="J811" i="5"/>
  <c r="M810" i="5"/>
  <c r="L810" i="5"/>
  <c r="K810" i="5"/>
  <c r="J810" i="5"/>
  <c r="M809" i="5"/>
  <c r="L809" i="5"/>
  <c r="K809" i="5"/>
  <c r="J809" i="5"/>
  <c r="M808" i="5"/>
  <c r="L808" i="5"/>
  <c r="K808" i="5"/>
  <c r="J808" i="5"/>
  <c r="M807" i="5"/>
  <c r="L807" i="5"/>
  <c r="K807" i="5"/>
  <c r="J807" i="5"/>
  <c r="M806" i="5"/>
  <c r="L806" i="5"/>
  <c r="K806" i="5"/>
  <c r="J806" i="5"/>
  <c r="M805" i="5"/>
  <c r="L805" i="5"/>
  <c r="K805" i="5"/>
  <c r="J805" i="5"/>
  <c r="M804" i="5"/>
  <c r="L804" i="5"/>
  <c r="K804" i="5"/>
  <c r="J804" i="5"/>
  <c r="M803" i="5"/>
  <c r="L803" i="5"/>
  <c r="K803" i="5"/>
  <c r="J803" i="5"/>
  <c r="M802" i="5"/>
  <c r="L802" i="5"/>
  <c r="K802" i="5"/>
  <c r="J802" i="5"/>
  <c r="M801" i="5"/>
  <c r="L801" i="5"/>
  <c r="K801" i="5"/>
  <c r="J801" i="5"/>
  <c r="M800" i="5"/>
  <c r="L800" i="5"/>
  <c r="K800" i="5"/>
  <c r="J800" i="5"/>
  <c r="M799" i="5"/>
  <c r="L799" i="5"/>
  <c r="K799" i="5"/>
  <c r="J799" i="5"/>
  <c r="M798" i="5"/>
  <c r="L798" i="5"/>
  <c r="K798" i="5"/>
  <c r="J798" i="5"/>
  <c r="M797" i="5"/>
  <c r="L797" i="5"/>
  <c r="K797" i="5"/>
  <c r="J797" i="5"/>
  <c r="M796" i="5"/>
  <c r="L796" i="5"/>
  <c r="K796" i="5"/>
  <c r="J796" i="5"/>
  <c r="M795" i="5"/>
  <c r="L795" i="5"/>
  <c r="K795" i="5"/>
  <c r="J795" i="5"/>
  <c r="M794" i="5"/>
  <c r="L794" i="5"/>
  <c r="K794" i="5"/>
  <c r="J794" i="5"/>
  <c r="M793" i="5"/>
  <c r="L793" i="5"/>
  <c r="K793" i="5"/>
  <c r="J793" i="5"/>
  <c r="M792" i="5"/>
  <c r="L792" i="5"/>
  <c r="K792" i="5"/>
  <c r="J792" i="5"/>
  <c r="M791" i="5"/>
  <c r="L791" i="5"/>
  <c r="K791" i="5"/>
  <c r="J791" i="5"/>
  <c r="M790" i="5"/>
  <c r="L790" i="5"/>
  <c r="K790" i="5"/>
  <c r="J790" i="5"/>
  <c r="M789" i="5"/>
  <c r="L789" i="5"/>
  <c r="K789" i="5"/>
  <c r="J789" i="5"/>
  <c r="M788" i="5"/>
  <c r="L788" i="5"/>
  <c r="K788" i="5"/>
  <c r="J788" i="5"/>
  <c r="M787" i="5"/>
  <c r="L787" i="5"/>
  <c r="K787" i="5"/>
  <c r="J787" i="5"/>
  <c r="M786" i="5"/>
  <c r="L786" i="5"/>
  <c r="K786" i="5"/>
  <c r="J786" i="5"/>
  <c r="M785" i="5"/>
  <c r="L785" i="5"/>
  <c r="K785" i="5"/>
  <c r="J785" i="5"/>
  <c r="M784" i="5"/>
  <c r="L784" i="5"/>
  <c r="K784" i="5"/>
  <c r="J784" i="5"/>
  <c r="M783" i="5"/>
  <c r="L783" i="5"/>
  <c r="K783" i="5"/>
  <c r="J783" i="5"/>
  <c r="M782" i="5"/>
  <c r="L782" i="5"/>
  <c r="K782" i="5"/>
  <c r="J782" i="5"/>
  <c r="M781" i="5"/>
  <c r="L781" i="5"/>
  <c r="K781" i="5"/>
  <c r="J781" i="5"/>
  <c r="M780" i="5"/>
  <c r="L780" i="5"/>
  <c r="K780" i="5"/>
  <c r="J780" i="5"/>
  <c r="M779" i="5"/>
  <c r="L779" i="5"/>
  <c r="K779" i="5"/>
  <c r="J779" i="5"/>
  <c r="M778" i="5"/>
  <c r="L778" i="5"/>
  <c r="K778" i="5"/>
  <c r="J778" i="5"/>
  <c r="M777" i="5"/>
  <c r="L777" i="5"/>
  <c r="K777" i="5"/>
  <c r="J777" i="5"/>
  <c r="M776" i="5"/>
  <c r="L776" i="5"/>
  <c r="K776" i="5"/>
  <c r="J776" i="5"/>
  <c r="M775" i="5"/>
  <c r="L775" i="5"/>
  <c r="K775" i="5"/>
  <c r="J775" i="5"/>
  <c r="M774" i="5"/>
  <c r="L774" i="5"/>
  <c r="K774" i="5"/>
  <c r="J774" i="5"/>
  <c r="M773" i="5"/>
  <c r="L773" i="5"/>
  <c r="K773" i="5"/>
  <c r="J773" i="5"/>
  <c r="M772" i="5"/>
  <c r="L772" i="5"/>
  <c r="K772" i="5"/>
  <c r="J772" i="5"/>
  <c r="M771" i="5"/>
  <c r="L771" i="5"/>
  <c r="K771" i="5"/>
  <c r="J771" i="5"/>
  <c r="M770" i="5"/>
  <c r="L770" i="5"/>
  <c r="K770" i="5"/>
  <c r="J770" i="5"/>
  <c r="M769" i="5"/>
  <c r="L769" i="5"/>
  <c r="K769" i="5"/>
  <c r="J769" i="5"/>
  <c r="M768" i="5"/>
  <c r="L768" i="5"/>
  <c r="K768" i="5"/>
  <c r="J768" i="5"/>
  <c r="M767" i="5"/>
  <c r="L767" i="5"/>
  <c r="K767" i="5"/>
  <c r="J767" i="5"/>
  <c r="M766" i="5"/>
  <c r="L766" i="5"/>
  <c r="K766" i="5"/>
  <c r="J766" i="5"/>
  <c r="M765" i="5"/>
  <c r="L765" i="5"/>
  <c r="K765" i="5"/>
  <c r="J765" i="5"/>
  <c r="M764" i="5"/>
  <c r="L764" i="5"/>
  <c r="K764" i="5"/>
  <c r="J764" i="5"/>
  <c r="M763" i="5"/>
  <c r="L763" i="5"/>
  <c r="K763" i="5"/>
  <c r="J763" i="5"/>
  <c r="M762" i="5"/>
  <c r="L762" i="5"/>
  <c r="K762" i="5"/>
  <c r="J762" i="5"/>
  <c r="M761" i="5"/>
  <c r="L761" i="5"/>
  <c r="K761" i="5"/>
  <c r="J761" i="5"/>
  <c r="M760" i="5"/>
  <c r="L760" i="5"/>
  <c r="K760" i="5"/>
  <c r="J760" i="5"/>
  <c r="M759" i="5"/>
  <c r="L759" i="5"/>
  <c r="K759" i="5"/>
  <c r="J759" i="5"/>
  <c r="M758" i="5"/>
  <c r="L758" i="5"/>
  <c r="K758" i="5"/>
  <c r="J758" i="5"/>
  <c r="M757" i="5"/>
  <c r="L757" i="5"/>
  <c r="K757" i="5"/>
  <c r="J757" i="5"/>
  <c r="M756" i="5"/>
  <c r="L756" i="5"/>
  <c r="K756" i="5"/>
  <c r="J756" i="5"/>
  <c r="M755" i="5"/>
  <c r="L755" i="5"/>
  <c r="K755" i="5"/>
  <c r="J755" i="5"/>
  <c r="M754" i="5"/>
  <c r="L754" i="5"/>
  <c r="K754" i="5"/>
  <c r="J754" i="5"/>
  <c r="M753" i="5"/>
  <c r="L753" i="5"/>
  <c r="K753" i="5"/>
  <c r="J753" i="5"/>
  <c r="M752" i="5"/>
  <c r="L752" i="5"/>
  <c r="K752" i="5"/>
  <c r="J752" i="5"/>
  <c r="M751" i="5"/>
  <c r="L751" i="5"/>
  <c r="K751" i="5"/>
  <c r="J751" i="5"/>
  <c r="M750" i="5"/>
  <c r="L750" i="5"/>
  <c r="K750" i="5"/>
  <c r="J750" i="5"/>
  <c r="M749" i="5"/>
  <c r="L749" i="5"/>
  <c r="K749" i="5"/>
  <c r="J749" i="5"/>
  <c r="M748" i="5"/>
  <c r="L748" i="5"/>
  <c r="K748" i="5"/>
  <c r="J748" i="5"/>
  <c r="M747" i="5"/>
  <c r="L747" i="5"/>
  <c r="K747" i="5"/>
  <c r="J747" i="5"/>
  <c r="M746" i="5"/>
  <c r="L746" i="5"/>
  <c r="K746" i="5"/>
  <c r="J746" i="5"/>
  <c r="M745" i="5"/>
  <c r="L745" i="5"/>
  <c r="K745" i="5"/>
  <c r="J745" i="5"/>
  <c r="M744" i="5"/>
  <c r="L744" i="5"/>
  <c r="K744" i="5"/>
  <c r="J744" i="5"/>
  <c r="M743" i="5"/>
  <c r="L743" i="5"/>
  <c r="K743" i="5"/>
  <c r="J743" i="5"/>
  <c r="M742" i="5"/>
  <c r="L742" i="5"/>
  <c r="K742" i="5"/>
  <c r="J742" i="5"/>
  <c r="M741" i="5"/>
  <c r="L741" i="5"/>
  <c r="K741" i="5"/>
  <c r="J741" i="5"/>
  <c r="M740" i="5"/>
  <c r="L740" i="5"/>
  <c r="K740" i="5"/>
  <c r="J740" i="5"/>
  <c r="M739" i="5"/>
  <c r="L739" i="5"/>
  <c r="K739" i="5"/>
  <c r="J739" i="5"/>
  <c r="M738" i="5"/>
  <c r="L738" i="5"/>
  <c r="K738" i="5"/>
  <c r="J738" i="5"/>
  <c r="M737" i="5"/>
  <c r="L737" i="5"/>
  <c r="K737" i="5"/>
  <c r="J737" i="5"/>
  <c r="M736" i="5"/>
  <c r="L736" i="5"/>
  <c r="K736" i="5"/>
  <c r="J736" i="5"/>
  <c r="M735" i="5"/>
  <c r="L735" i="5"/>
  <c r="K735" i="5"/>
  <c r="J735" i="5"/>
  <c r="M734" i="5"/>
  <c r="L734" i="5"/>
  <c r="K734" i="5"/>
  <c r="J734" i="5"/>
  <c r="M733" i="5"/>
  <c r="L733" i="5"/>
  <c r="K733" i="5"/>
  <c r="J733" i="5"/>
  <c r="M732" i="5"/>
  <c r="L732" i="5"/>
  <c r="K732" i="5"/>
  <c r="J732" i="5"/>
  <c r="M731" i="5"/>
  <c r="L731" i="5"/>
  <c r="K731" i="5"/>
  <c r="J731" i="5"/>
  <c r="M730" i="5"/>
  <c r="L730" i="5"/>
  <c r="K730" i="5"/>
  <c r="J730" i="5"/>
  <c r="M729" i="5"/>
  <c r="L729" i="5"/>
  <c r="K729" i="5"/>
  <c r="J729" i="5"/>
  <c r="M728" i="5"/>
  <c r="L728" i="5"/>
  <c r="K728" i="5"/>
  <c r="J728" i="5"/>
  <c r="M727" i="5"/>
  <c r="L727" i="5"/>
  <c r="K727" i="5"/>
  <c r="J727" i="5"/>
  <c r="M726" i="5"/>
  <c r="L726" i="5"/>
  <c r="K726" i="5"/>
  <c r="J726" i="5"/>
  <c r="M725" i="5"/>
  <c r="L725" i="5"/>
  <c r="K725" i="5"/>
  <c r="J725" i="5"/>
  <c r="M724" i="5"/>
  <c r="L724" i="5"/>
  <c r="K724" i="5"/>
  <c r="J724" i="5"/>
  <c r="M723" i="5"/>
  <c r="L723" i="5"/>
  <c r="K723" i="5"/>
  <c r="J723" i="5"/>
  <c r="M722" i="5"/>
  <c r="L722" i="5"/>
  <c r="K722" i="5"/>
  <c r="J722" i="5"/>
  <c r="M721" i="5"/>
  <c r="L721" i="5"/>
  <c r="K721" i="5"/>
  <c r="J721" i="5"/>
  <c r="M720" i="5"/>
  <c r="L720" i="5"/>
  <c r="K720" i="5"/>
  <c r="J720" i="5"/>
  <c r="M719" i="5"/>
  <c r="L719" i="5"/>
  <c r="K719" i="5"/>
  <c r="J719" i="5"/>
  <c r="M718" i="5"/>
  <c r="L718" i="5"/>
  <c r="K718" i="5"/>
  <c r="J718" i="5"/>
  <c r="M717" i="5"/>
  <c r="L717" i="5"/>
  <c r="K717" i="5"/>
  <c r="J717" i="5"/>
  <c r="M716" i="5"/>
  <c r="L716" i="5"/>
  <c r="K716" i="5"/>
  <c r="J716" i="5"/>
  <c r="M715" i="5"/>
  <c r="L715" i="5"/>
  <c r="K715" i="5"/>
  <c r="J715" i="5"/>
  <c r="M714" i="5"/>
  <c r="L714" i="5"/>
  <c r="K714" i="5"/>
  <c r="J714" i="5"/>
  <c r="M713" i="5"/>
  <c r="L713" i="5"/>
  <c r="K713" i="5"/>
  <c r="J713" i="5"/>
  <c r="M712" i="5"/>
  <c r="L712" i="5"/>
  <c r="K712" i="5"/>
  <c r="J712" i="5"/>
  <c r="M711" i="5"/>
  <c r="L711" i="5"/>
  <c r="K711" i="5"/>
  <c r="J711" i="5"/>
  <c r="M710" i="5"/>
  <c r="L710" i="5"/>
  <c r="K710" i="5"/>
  <c r="J710" i="5"/>
  <c r="M709" i="5"/>
  <c r="L709" i="5"/>
  <c r="K709" i="5"/>
  <c r="J709" i="5"/>
  <c r="M708" i="5"/>
  <c r="L708" i="5"/>
  <c r="K708" i="5"/>
  <c r="J708" i="5"/>
  <c r="M707" i="5"/>
  <c r="L707" i="5"/>
  <c r="K707" i="5"/>
  <c r="J707" i="5"/>
  <c r="M706" i="5"/>
  <c r="L706" i="5"/>
  <c r="K706" i="5"/>
  <c r="J706" i="5"/>
  <c r="M705" i="5"/>
  <c r="L705" i="5"/>
  <c r="K705" i="5"/>
  <c r="J705" i="5"/>
  <c r="M704" i="5"/>
  <c r="L704" i="5"/>
  <c r="K704" i="5"/>
  <c r="J704" i="5"/>
  <c r="M703" i="5"/>
  <c r="L703" i="5"/>
  <c r="K703" i="5"/>
  <c r="J703" i="5"/>
  <c r="M702" i="5"/>
  <c r="L702" i="5"/>
  <c r="K702" i="5"/>
  <c r="J702" i="5"/>
  <c r="M701" i="5"/>
  <c r="L701" i="5"/>
  <c r="K701" i="5"/>
  <c r="J701" i="5"/>
  <c r="M700" i="5"/>
  <c r="L700" i="5"/>
  <c r="K700" i="5"/>
  <c r="J700" i="5"/>
  <c r="M699" i="5"/>
  <c r="L699" i="5"/>
  <c r="K699" i="5"/>
  <c r="J699" i="5"/>
  <c r="M698" i="5"/>
  <c r="L698" i="5"/>
  <c r="K698" i="5"/>
  <c r="J698" i="5"/>
  <c r="M697" i="5"/>
  <c r="L697" i="5"/>
  <c r="K697" i="5"/>
  <c r="J697" i="5"/>
  <c r="M696" i="5"/>
  <c r="L696" i="5"/>
  <c r="K696" i="5"/>
  <c r="J696" i="5"/>
  <c r="M695" i="5"/>
  <c r="L695" i="5"/>
  <c r="K695" i="5"/>
  <c r="J695" i="5"/>
  <c r="M694" i="5"/>
  <c r="L694" i="5"/>
  <c r="K694" i="5"/>
  <c r="J694" i="5"/>
  <c r="M693" i="5"/>
  <c r="L693" i="5"/>
  <c r="K693" i="5"/>
  <c r="J693" i="5"/>
  <c r="M692" i="5"/>
  <c r="L692" i="5"/>
  <c r="K692" i="5"/>
  <c r="J692" i="5"/>
  <c r="M691" i="5"/>
  <c r="L691" i="5"/>
  <c r="K691" i="5"/>
  <c r="J691" i="5"/>
  <c r="M690" i="5"/>
  <c r="L690" i="5"/>
  <c r="K690" i="5"/>
  <c r="J690" i="5"/>
  <c r="M689" i="5"/>
  <c r="L689" i="5"/>
  <c r="K689" i="5"/>
  <c r="J689" i="5"/>
  <c r="M688" i="5"/>
  <c r="L688" i="5"/>
  <c r="K688" i="5"/>
  <c r="J688" i="5"/>
  <c r="M687" i="5"/>
  <c r="L687" i="5"/>
  <c r="K687" i="5"/>
  <c r="J687" i="5"/>
  <c r="M686" i="5"/>
  <c r="L686" i="5"/>
  <c r="K686" i="5"/>
  <c r="J686" i="5"/>
  <c r="M685" i="5"/>
  <c r="L685" i="5"/>
  <c r="K685" i="5"/>
  <c r="J685" i="5"/>
  <c r="M684" i="5"/>
  <c r="L684" i="5"/>
  <c r="K684" i="5"/>
  <c r="J684" i="5"/>
  <c r="M683" i="5"/>
  <c r="L683" i="5"/>
  <c r="K683" i="5"/>
  <c r="J683" i="5"/>
  <c r="M682" i="5"/>
  <c r="L682" i="5"/>
  <c r="K682" i="5"/>
  <c r="J682" i="5"/>
  <c r="M681" i="5"/>
  <c r="L681" i="5"/>
  <c r="K681" i="5"/>
  <c r="J681" i="5"/>
  <c r="M680" i="5"/>
  <c r="L680" i="5"/>
  <c r="K680" i="5"/>
  <c r="J680" i="5"/>
  <c r="M679" i="5"/>
  <c r="L679" i="5"/>
  <c r="K679" i="5"/>
  <c r="J679" i="5"/>
  <c r="M678" i="5"/>
  <c r="L678" i="5"/>
  <c r="K678" i="5"/>
  <c r="J678" i="5"/>
  <c r="M677" i="5"/>
  <c r="L677" i="5"/>
  <c r="K677" i="5"/>
  <c r="J677" i="5"/>
  <c r="M676" i="5"/>
  <c r="L676" i="5"/>
  <c r="K676" i="5"/>
  <c r="J676" i="5"/>
  <c r="M675" i="5"/>
  <c r="L675" i="5"/>
  <c r="K675" i="5"/>
  <c r="J675" i="5"/>
  <c r="M674" i="5"/>
  <c r="L674" i="5"/>
  <c r="K674" i="5"/>
  <c r="J674" i="5"/>
  <c r="M673" i="5"/>
  <c r="L673" i="5"/>
  <c r="K673" i="5"/>
  <c r="J673" i="5"/>
  <c r="M672" i="5"/>
  <c r="L672" i="5"/>
  <c r="K672" i="5"/>
  <c r="J672" i="5"/>
  <c r="M671" i="5"/>
  <c r="L671" i="5"/>
  <c r="K671" i="5"/>
  <c r="J671" i="5"/>
  <c r="M670" i="5"/>
  <c r="L670" i="5"/>
  <c r="K670" i="5"/>
  <c r="J670" i="5"/>
  <c r="M669" i="5"/>
  <c r="L669" i="5"/>
  <c r="K669" i="5"/>
  <c r="J669" i="5"/>
  <c r="M668" i="5"/>
  <c r="L668" i="5"/>
  <c r="K668" i="5"/>
  <c r="J668" i="5"/>
  <c r="M667" i="5"/>
  <c r="L667" i="5"/>
  <c r="K667" i="5"/>
  <c r="J667" i="5"/>
  <c r="M666" i="5"/>
  <c r="L666" i="5"/>
  <c r="K666" i="5"/>
  <c r="J666" i="5"/>
  <c r="M665" i="5"/>
  <c r="L665" i="5"/>
  <c r="K665" i="5"/>
  <c r="J665" i="5"/>
  <c r="M664" i="5"/>
  <c r="L664" i="5"/>
  <c r="K664" i="5"/>
  <c r="J664" i="5"/>
  <c r="M663" i="5"/>
  <c r="L663" i="5"/>
  <c r="K663" i="5"/>
  <c r="J663" i="5"/>
  <c r="M662" i="5"/>
  <c r="L662" i="5"/>
  <c r="K662" i="5"/>
  <c r="J662" i="5"/>
  <c r="M661" i="5"/>
  <c r="L661" i="5"/>
  <c r="K661" i="5"/>
  <c r="J661" i="5"/>
  <c r="M660" i="5"/>
  <c r="L660" i="5"/>
  <c r="K660" i="5"/>
  <c r="J660" i="5"/>
  <c r="M659" i="5"/>
  <c r="L659" i="5"/>
  <c r="K659" i="5"/>
  <c r="J659" i="5"/>
  <c r="M658" i="5"/>
  <c r="L658" i="5"/>
  <c r="K658" i="5"/>
  <c r="J658" i="5"/>
  <c r="M657" i="5"/>
  <c r="L657" i="5"/>
  <c r="K657" i="5"/>
  <c r="J657" i="5"/>
  <c r="M656" i="5"/>
  <c r="L656" i="5"/>
  <c r="K656" i="5"/>
  <c r="J656" i="5"/>
  <c r="M655" i="5"/>
  <c r="L655" i="5"/>
  <c r="K655" i="5"/>
  <c r="J655" i="5"/>
  <c r="M654" i="5"/>
  <c r="L654" i="5"/>
  <c r="K654" i="5"/>
  <c r="J654" i="5"/>
  <c r="M653" i="5"/>
  <c r="L653" i="5"/>
  <c r="K653" i="5"/>
  <c r="J653" i="5"/>
  <c r="M652" i="5"/>
  <c r="L652" i="5"/>
  <c r="K652" i="5"/>
  <c r="J652" i="5"/>
  <c r="M651" i="5"/>
  <c r="L651" i="5"/>
  <c r="K651" i="5"/>
  <c r="J651" i="5"/>
  <c r="M650" i="5"/>
  <c r="L650" i="5"/>
  <c r="K650" i="5"/>
  <c r="J650" i="5"/>
  <c r="M649" i="5"/>
  <c r="L649" i="5"/>
  <c r="K649" i="5"/>
  <c r="J649" i="5"/>
  <c r="M648" i="5"/>
  <c r="L648" i="5"/>
  <c r="K648" i="5"/>
  <c r="J648" i="5"/>
  <c r="M647" i="5"/>
  <c r="L647" i="5"/>
  <c r="K647" i="5"/>
  <c r="J647" i="5"/>
  <c r="M646" i="5"/>
  <c r="L646" i="5"/>
  <c r="K646" i="5"/>
  <c r="J646" i="5"/>
  <c r="M645" i="5"/>
  <c r="L645" i="5"/>
  <c r="K645" i="5"/>
  <c r="J645" i="5"/>
  <c r="M644" i="5"/>
  <c r="L644" i="5"/>
  <c r="K644" i="5"/>
  <c r="J644" i="5"/>
  <c r="M643" i="5"/>
  <c r="L643" i="5"/>
  <c r="K643" i="5"/>
  <c r="J643" i="5"/>
  <c r="M642" i="5"/>
  <c r="L642" i="5"/>
  <c r="K642" i="5"/>
  <c r="J642" i="5"/>
  <c r="M641" i="5"/>
  <c r="L641" i="5"/>
  <c r="K641" i="5"/>
  <c r="J641" i="5"/>
  <c r="M640" i="5"/>
  <c r="L640" i="5"/>
  <c r="K640" i="5"/>
  <c r="J640" i="5"/>
  <c r="M639" i="5"/>
  <c r="L639" i="5"/>
  <c r="K639" i="5"/>
  <c r="J639" i="5"/>
  <c r="M638" i="5"/>
  <c r="L638" i="5"/>
  <c r="K638" i="5"/>
  <c r="J638" i="5"/>
  <c r="M637" i="5"/>
  <c r="L637" i="5"/>
  <c r="K637" i="5"/>
  <c r="J637" i="5"/>
  <c r="M636" i="5"/>
  <c r="L636" i="5"/>
  <c r="K636" i="5"/>
  <c r="J636" i="5"/>
  <c r="M635" i="5"/>
  <c r="L635" i="5"/>
  <c r="K635" i="5"/>
  <c r="J635" i="5"/>
  <c r="M634" i="5"/>
  <c r="L634" i="5"/>
  <c r="K634" i="5"/>
  <c r="J634" i="5"/>
  <c r="M633" i="5"/>
  <c r="L633" i="5"/>
  <c r="K633" i="5"/>
  <c r="J633" i="5"/>
  <c r="M632" i="5"/>
  <c r="L632" i="5"/>
  <c r="K632" i="5"/>
  <c r="J632" i="5"/>
  <c r="M631" i="5"/>
  <c r="L631" i="5"/>
  <c r="K631" i="5"/>
  <c r="J631" i="5"/>
  <c r="M630" i="5"/>
  <c r="L630" i="5"/>
  <c r="K630" i="5"/>
  <c r="J630" i="5"/>
  <c r="M629" i="5"/>
  <c r="L629" i="5"/>
  <c r="K629" i="5"/>
  <c r="J629" i="5"/>
  <c r="M628" i="5"/>
  <c r="L628" i="5"/>
  <c r="K628" i="5"/>
  <c r="J628" i="5"/>
  <c r="M627" i="5"/>
  <c r="L627" i="5"/>
  <c r="K627" i="5"/>
  <c r="J627" i="5"/>
  <c r="M626" i="5"/>
  <c r="L626" i="5"/>
  <c r="K626" i="5"/>
  <c r="J626" i="5"/>
  <c r="M625" i="5"/>
  <c r="L625" i="5"/>
  <c r="K625" i="5"/>
  <c r="J625" i="5"/>
  <c r="M624" i="5"/>
  <c r="L624" i="5"/>
  <c r="K624" i="5"/>
  <c r="J624" i="5"/>
  <c r="M623" i="5"/>
  <c r="L623" i="5"/>
  <c r="K623" i="5"/>
  <c r="J623" i="5"/>
  <c r="M622" i="5"/>
  <c r="L622" i="5"/>
  <c r="K622" i="5"/>
  <c r="J622" i="5"/>
  <c r="M621" i="5"/>
  <c r="L621" i="5"/>
  <c r="K621" i="5"/>
  <c r="J621" i="5"/>
  <c r="M620" i="5"/>
  <c r="L620" i="5"/>
  <c r="K620" i="5"/>
  <c r="J620" i="5"/>
  <c r="M619" i="5"/>
  <c r="L619" i="5"/>
  <c r="K619" i="5"/>
  <c r="J619" i="5"/>
  <c r="M618" i="5"/>
  <c r="L618" i="5"/>
  <c r="K618" i="5"/>
  <c r="J618" i="5"/>
  <c r="M617" i="5"/>
  <c r="L617" i="5"/>
  <c r="K617" i="5"/>
  <c r="J617" i="5"/>
  <c r="M616" i="5"/>
  <c r="L616" i="5"/>
  <c r="K616" i="5"/>
  <c r="J616" i="5"/>
  <c r="M615" i="5"/>
  <c r="L615" i="5"/>
  <c r="K615" i="5"/>
  <c r="J615" i="5"/>
  <c r="M614" i="5"/>
  <c r="L614" i="5"/>
  <c r="K614" i="5"/>
  <c r="J614" i="5"/>
  <c r="M613" i="5"/>
  <c r="L613" i="5"/>
  <c r="K613" i="5"/>
  <c r="J613" i="5"/>
  <c r="M612" i="5"/>
  <c r="L612" i="5"/>
  <c r="K612" i="5"/>
  <c r="J612" i="5"/>
  <c r="M611" i="5"/>
  <c r="L611" i="5"/>
  <c r="K611" i="5"/>
  <c r="J611" i="5"/>
  <c r="M610" i="5"/>
  <c r="L610" i="5"/>
  <c r="K610" i="5"/>
  <c r="J610" i="5"/>
  <c r="M609" i="5"/>
  <c r="L609" i="5"/>
  <c r="K609" i="5"/>
  <c r="J609" i="5"/>
  <c r="M608" i="5"/>
  <c r="L608" i="5"/>
  <c r="K608" i="5"/>
  <c r="J608" i="5"/>
  <c r="M607" i="5"/>
  <c r="L607" i="5"/>
  <c r="K607" i="5"/>
  <c r="J607" i="5"/>
  <c r="M606" i="5"/>
  <c r="L606" i="5"/>
  <c r="K606" i="5"/>
  <c r="J606" i="5"/>
  <c r="M605" i="5"/>
  <c r="L605" i="5"/>
  <c r="K605" i="5"/>
  <c r="J605" i="5"/>
  <c r="M604" i="5"/>
  <c r="L604" i="5"/>
  <c r="K604" i="5"/>
  <c r="J604" i="5"/>
  <c r="M603" i="5"/>
  <c r="L603" i="5"/>
  <c r="K603" i="5"/>
  <c r="J603" i="5"/>
  <c r="M602" i="5"/>
  <c r="L602" i="5"/>
  <c r="K602" i="5"/>
  <c r="J602" i="5"/>
  <c r="M601" i="5"/>
  <c r="L601" i="5"/>
  <c r="K601" i="5"/>
  <c r="J601" i="5"/>
  <c r="M600" i="5"/>
  <c r="L600" i="5"/>
  <c r="K600" i="5"/>
  <c r="J600" i="5"/>
  <c r="M599" i="5"/>
  <c r="L599" i="5"/>
  <c r="K599" i="5"/>
  <c r="J599" i="5"/>
  <c r="M598" i="5"/>
  <c r="L598" i="5"/>
  <c r="K598" i="5"/>
  <c r="J598" i="5"/>
  <c r="M597" i="5"/>
  <c r="L597" i="5"/>
  <c r="K597" i="5"/>
  <c r="J597" i="5"/>
  <c r="M596" i="5"/>
  <c r="L596" i="5"/>
  <c r="K596" i="5"/>
  <c r="J596" i="5"/>
  <c r="M595" i="5"/>
  <c r="L595" i="5"/>
  <c r="K595" i="5"/>
  <c r="J595" i="5"/>
  <c r="M594" i="5"/>
  <c r="L594" i="5"/>
  <c r="K594" i="5"/>
  <c r="J594" i="5"/>
  <c r="M593" i="5"/>
  <c r="L593" i="5"/>
  <c r="K593" i="5"/>
  <c r="J593" i="5"/>
  <c r="M592" i="5"/>
  <c r="L592" i="5"/>
  <c r="K592" i="5"/>
  <c r="J592" i="5"/>
  <c r="M591" i="5"/>
  <c r="L591" i="5"/>
  <c r="K591" i="5"/>
  <c r="J591" i="5"/>
  <c r="M590" i="5"/>
  <c r="L590" i="5"/>
  <c r="K590" i="5"/>
  <c r="J590" i="5"/>
  <c r="M589" i="5"/>
  <c r="L589" i="5"/>
  <c r="K589" i="5"/>
  <c r="J589" i="5"/>
  <c r="M588" i="5"/>
  <c r="L588" i="5"/>
  <c r="K588" i="5"/>
  <c r="J588" i="5"/>
  <c r="M587" i="5"/>
  <c r="L587" i="5"/>
  <c r="K587" i="5"/>
  <c r="J587" i="5"/>
  <c r="M586" i="5"/>
  <c r="L586" i="5"/>
  <c r="K586" i="5"/>
  <c r="J586" i="5"/>
  <c r="M585" i="5"/>
  <c r="L585" i="5"/>
  <c r="K585" i="5"/>
  <c r="J585" i="5"/>
  <c r="M584" i="5"/>
  <c r="L584" i="5"/>
  <c r="K584" i="5"/>
  <c r="J584" i="5"/>
  <c r="M583" i="5"/>
  <c r="L583" i="5"/>
  <c r="K583" i="5"/>
  <c r="J583" i="5"/>
  <c r="M582" i="5"/>
  <c r="L582" i="5"/>
  <c r="K582" i="5"/>
  <c r="J582" i="5"/>
  <c r="M581" i="5"/>
  <c r="L581" i="5"/>
  <c r="K581" i="5"/>
  <c r="J581" i="5"/>
  <c r="M580" i="5"/>
  <c r="L580" i="5"/>
  <c r="K580" i="5"/>
  <c r="J580" i="5"/>
  <c r="M579" i="5"/>
  <c r="L579" i="5"/>
  <c r="K579" i="5"/>
  <c r="J579" i="5"/>
  <c r="M578" i="5"/>
  <c r="L578" i="5"/>
  <c r="K578" i="5"/>
  <c r="J578" i="5"/>
  <c r="M577" i="5"/>
  <c r="L577" i="5"/>
  <c r="K577" i="5"/>
  <c r="J577" i="5"/>
  <c r="M576" i="5"/>
  <c r="L576" i="5"/>
  <c r="K576" i="5"/>
  <c r="J576" i="5"/>
  <c r="M575" i="5"/>
  <c r="L575" i="5"/>
  <c r="K575" i="5"/>
  <c r="J575" i="5"/>
  <c r="M574" i="5"/>
  <c r="L574" i="5"/>
  <c r="K574" i="5"/>
  <c r="J574" i="5"/>
  <c r="M573" i="5"/>
  <c r="L573" i="5"/>
  <c r="K573" i="5"/>
  <c r="J573" i="5"/>
  <c r="M572" i="5"/>
  <c r="L572" i="5"/>
  <c r="K572" i="5"/>
  <c r="J572" i="5"/>
  <c r="M571" i="5"/>
  <c r="L571" i="5"/>
  <c r="K571" i="5"/>
  <c r="J571" i="5"/>
  <c r="M570" i="5"/>
  <c r="L570" i="5"/>
  <c r="K570" i="5"/>
  <c r="J570" i="5"/>
  <c r="M569" i="5"/>
  <c r="L569" i="5"/>
  <c r="K569" i="5"/>
  <c r="J569" i="5"/>
  <c r="M568" i="5"/>
  <c r="L568" i="5"/>
  <c r="K568" i="5"/>
  <c r="J568" i="5"/>
  <c r="M567" i="5"/>
  <c r="L567" i="5"/>
  <c r="K567" i="5"/>
  <c r="J567" i="5"/>
  <c r="M566" i="5"/>
  <c r="L566" i="5"/>
  <c r="K566" i="5"/>
  <c r="J566" i="5"/>
  <c r="M565" i="5"/>
  <c r="L565" i="5"/>
  <c r="K565" i="5"/>
  <c r="J565" i="5"/>
  <c r="M564" i="5"/>
  <c r="L564" i="5"/>
  <c r="K564" i="5"/>
  <c r="J564" i="5"/>
  <c r="M563" i="5"/>
  <c r="L563" i="5"/>
  <c r="K563" i="5"/>
  <c r="J563" i="5"/>
  <c r="M562" i="5"/>
  <c r="L562" i="5"/>
  <c r="K562" i="5"/>
  <c r="J562" i="5"/>
  <c r="M561" i="5"/>
  <c r="L561" i="5"/>
  <c r="K561" i="5"/>
  <c r="J561" i="5"/>
  <c r="M560" i="5"/>
  <c r="L560" i="5"/>
  <c r="K560" i="5"/>
  <c r="J560" i="5"/>
  <c r="M559" i="5"/>
  <c r="L559" i="5"/>
  <c r="K559" i="5"/>
  <c r="J559" i="5"/>
  <c r="M558" i="5"/>
  <c r="L558" i="5"/>
  <c r="K558" i="5"/>
  <c r="J558" i="5"/>
  <c r="M557" i="5"/>
  <c r="L557" i="5"/>
  <c r="K557" i="5"/>
  <c r="J557" i="5"/>
  <c r="M556" i="5"/>
  <c r="L556" i="5"/>
  <c r="K556" i="5"/>
  <c r="J556" i="5"/>
  <c r="M555" i="5"/>
  <c r="L555" i="5"/>
  <c r="K555" i="5"/>
  <c r="J555" i="5"/>
  <c r="M554" i="5"/>
  <c r="L554" i="5"/>
  <c r="K554" i="5"/>
  <c r="J554" i="5"/>
  <c r="M553" i="5"/>
  <c r="L553" i="5"/>
  <c r="K553" i="5"/>
  <c r="J553" i="5"/>
  <c r="M552" i="5"/>
  <c r="L552" i="5"/>
  <c r="K552" i="5"/>
  <c r="J552" i="5"/>
  <c r="M551" i="5"/>
  <c r="L551" i="5"/>
  <c r="K551" i="5"/>
  <c r="J551" i="5"/>
  <c r="M550" i="5"/>
  <c r="L550" i="5"/>
  <c r="K550" i="5"/>
  <c r="J550" i="5"/>
  <c r="M549" i="5"/>
  <c r="L549" i="5"/>
  <c r="K549" i="5"/>
  <c r="J549" i="5"/>
  <c r="M548" i="5"/>
  <c r="L548" i="5"/>
  <c r="K548" i="5"/>
  <c r="J548" i="5"/>
  <c r="M547" i="5"/>
  <c r="L547" i="5"/>
  <c r="K547" i="5"/>
  <c r="J547" i="5"/>
  <c r="M546" i="5"/>
  <c r="L546" i="5"/>
  <c r="K546" i="5"/>
  <c r="J546" i="5"/>
  <c r="M545" i="5"/>
  <c r="L545" i="5"/>
  <c r="K545" i="5"/>
  <c r="J545" i="5"/>
  <c r="M544" i="5"/>
  <c r="L544" i="5"/>
  <c r="K544" i="5"/>
  <c r="J544" i="5"/>
  <c r="M543" i="5"/>
  <c r="L543" i="5"/>
  <c r="K543" i="5"/>
  <c r="J543" i="5"/>
  <c r="M542" i="5"/>
  <c r="L542" i="5"/>
  <c r="K542" i="5"/>
  <c r="J542" i="5"/>
  <c r="M541" i="5"/>
  <c r="L541" i="5"/>
  <c r="K541" i="5"/>
  <c r="J541" i="5"/>
  <c r="M540" i="5"/>
  <c r="L540" i="5"/>
  <c r="K540" i="5"/>
  <c r="J540" i="5"/>
  <c r="M539" i="5"/>
  <c r="L539" i="5"/>
  <c r="K539" i="5"/>
  <c r="J539" i="5"/>
  <c r="M538" i="5"/>
  <c r="L538" i="5"/>
  <c r="K538" i="5"/>
  <c r="J538" i="5"/>
  <c r="M537" i="5"/>
  <c r="L537" i="5"/>
  <c r="K537" i="5"/>
  <c r="J537" i="5"/>
  <c r="M536" i="5"/>
  <c r="L536" i="5"/>
  <c r="K536" i="5"/>
  <c r="J536" i="5"/>
  <c r="M535" i="5"/>
  <c r="L535" i="5"/>
  <c r="K535" i="5"/>
  <c r="J535" i="5"/>
  <c r="M534" i="5"/>
  <c r="L534" i="5"/>
  <c r="K534" i="5"/>
  <c r="J534" i="5"/>
  <c r="M533" i="5"/>
  <c r="L533" i="5"/>
  <c r="K533" i="5"/>
  <c r="J533" i="5"/>
  <c r="M532" i="5"/>
  <c r="L532" i="5"/>
  <c r="K532" i="5"/>
  <c r="J532" i="5"/>
  <c r="M531" i="5"/>
  <c r="L531" i="5"/>
  <c r="K531" i="5"/>
  <c r="J531" i="5"/>
  <c r="M530" i="5"/>
  <c r="L530" i="5"/>
  <c r="K530" i="5"/>
  <c r="J530" i="5"/>
  <c r="M529" i="5"/>
  <c r="L529" i="5"/>
  <c r="K529" i="5"/>
  <c r="J529" i="5"/>
  <c r="M528" i="5"/>
  <c r="L528" i="5"/>
  <c r="K528" i="5"/>
  <c r="J528" i="5"/>
  <c r="M527" i="5"/>
  <c r="L527" i="5"/>
  <c r="K527" i="5"/>
  <c r="J527" i="5"/>
  <c r="M526" i="5"/>
  <c r="L526" i="5"/>
  <c r="K526" i="5"/>
  <c r="J526" i="5"/>
  <c r="M525" i="5"/>
  <c r="L525" i="5"/>
  <c r="K525" i="5"/>
  <c r="J525" i="5"/>
  <c r="M524" i="5"/>
  <c r="L524" i="5"/>
  <c r="K524" i="5"/>
  <c r="J524" i="5"/>
  <c r="M523" i="5"/>
  <c r="L523" i="5"/>
  <c r="K523" i="5"/>
  <c r="J523" i="5"/>
  <c r="M522" i="5"/>
  <c r="L522" i="5"/>
  <c r="K522" i="5"/>
  <c r="J522" i="5"/>
  <c r="M521" i="5"/>
  <c r="L521" i="5"/>
  <c r="K521" i="5"/>
  <c r="J521" i="5"/>
  <c r="M520" i="5"/>
  <c r="L520" i="5"/>
  <c r="K520" i="5"/>
  <c r="J520" i="5"/>
  <c r="M519" i="5"/>
  <c r="L519" i="5"/>
  <c r="K519" i="5"/>
  <c r="J519" i="5"/>
  <c r="M518" i="5"/>
  <c r="L518" i="5"/>
  <c r="K518" i="5"/>
  <c r="J518" i="5"/>
  <c r="M517" i="5"/>
  <c r="L517" i="5"/>
  <c r="K517" i="5"/>
  <c r="J517" i="5"/>
  <c r="M516" i="5"/>
  <c r="L516" i="5"/>
  <c r="K516" i="5"/>
  <c r="J516" i="5"/>
  <c r="M515" i="5"/>
  <c r="L515" i="5"/>
  <c r="K515" i="5"/>
  <c r="J515" i="5"/>
  <c r="M514" i="5"/>
  <c r="L514" i="5"/>
  <c r="K514" i="5"/>
  <c r="J514" i="5"/>
  <c r="M513" i="5"/>
  <c r="L513" i="5"/>
  <c r="K513" i="5"/>
  <c r="J513" i="5"/>
  <c r="M512" i="5"/>
  <c r="L512" i="5"/>
  <c r="K512" i="5"/>
  <c r="J512" i="5"/>
  <c r="M511" i="5"/>
  <c r="L511" i="5"/>
  <c r="K511" i="5"/>
  <c r="J511" i="5"/>
  <c r="M510" i="5"/>
  <c r="L510" i="5"/>
  <c r="K510" i="5"/>
  <c r="J510" i="5"/>
  <c r="M509" i="5"/>
  <c r="L509" i="5"/>
  <c r="K509" i="5"/>
  <c r="J509" i="5"/>
  <c r="M508" i="5"/>
  <c r="L508" i="5"/>
  <c r="K508" i="5"/>
  <c r="J508" i="5"/>
  <c r="M507" i="5"/>
  <c r="L507" i="5"/>
  <c r="K507" i="5"/>
  <c r="J507" i="5"/>
  <c r="M506" i="5"/>
  <c r="L506" i="5"/>
  <c r="K506" i="5"/>
  <c r="J506" i="5"/>
  <c r="M505" i="5"/>
  <c r="L505" i="5"/>
  <c r="K505" i="5"/>
  <c r="J505" i="5"/>
  <c r="M504" i="5"/>
  <c r="L504" i="5"/>
  <c r="K504" i="5"/>
  <c r="J504" i="5"/>
  <c r="M503" i="5"/>
  <c r="L503" i="5"/>
  <c r="K503" i="5"/>
  <c r="J503" i="5"/>
  <c r="M502" i="5"/>
  <c r="L502" i="5"/>
  <c r="K502" i="5"/>
  <c r="J502" i="5"/>
  <c r="M501" i="5"/>
  <c r="L501" i="5"/>
  <c r="K501" i="5"/>
  <c r="J501" i="5"/>
  <c r="M500" i="5"/>
  <c r="L500" i="5"/>
  <c r="K500" i="5"/>
  <c r="J500" i="5"/>
  <c r="M499" i="5"/>
  <c r="L499" i="5"/>
  <c r="K499" i="5"/>
  <c r="J499" i="5"/>
  <c r="M498" i="5"/>
  <c r="L498" i="5"/>
  <c r="K498" i="5"/>
  <c r="J498" i="5"/>
  <c r="M497" i="5"/>
  <c r="L497" i="5"/>
  <c r="K497" i="5"/>
  <c r="J497" i="5"/>
  <c r="M496" i="5"/>
  <c r="L496" i="5"/>
  <c r="K496" i="5"/>
  <c r="J496" i="5"/>
  <c r="M495" i="5"/>
  <c r="L495" i="5"/>
  <c r="K495" i="5"/>
  <c r="J495" i="5"/>
  <c r="M494" i="5"/>
  <c r="L494" i="5"/>
  <c r="K494" i="5"/>
  <c r="J494" i="5"/>
  <c r="M493" i="5"/>
  <c r="L493" i="5"/>
  <c r="K493" i="5"/>
  <c r="J493" i="5"/>
  <c r="M492" i="5"/>
  <c r="L492" i="5"/>
  <c r="K492" i="5"/>
  <c r="J492" i="5"/>
  <c r="M491" i="5"/>
  <c r="L491" i="5"/>
  <c r="K491" i="5"/>
  <c r="J491" i="5"/>
  <c r="M490" i="5"/>
  <c r="L490" i="5"/>
  <c r="K490" i="5"/>
  <c r="J490" i="5"/>
  <c r="M489" i="5"/>
  <c r="L489" i="5"/>
  <c r="K489" i="5"/>
  <c r="J489" i="5"/>
  <c r="M488" i="5"/>
  <c r="L488" i="5"/>
  <c r="K488" i="5"/>
  <c r="J488" i="5"/>
  <c r="M487" i="5"/>
  <c r="L487" i="5"/>
  <c r="K487" i="5"/>
  <c r="J487" i="5"/>
  <c r="M486" i="5"/>
  <c r="L486" i="5"/>
  <c r="K486" i="5"/>
  <c r="J486" i="5"/>
  <c r="M485" i="5"/>
  <c r="L485" i="5"/>
  <c r="K485" i="5"/>
  <c r="J485" i="5"/>
  <c r="M484" i="5"/>
  <c r="L484" i="5"/>
  <c r="K484" i="5"/>
  <c r="J484" i="5"/>
  <c r="M483" i="5"/>
  <c r="L483" i="5"/>
  <c r="K483" i="5"/>
  <c r="J483" i="5"/>
  <c r="M482" i="5"/>
  <c r="L482" i="5"/>
  <c r="K482" i="5"/>
  <c r="J482" i="5"/>
  <c r="M481" i="5"/>
  <c r="L481" i="5"/>
  <c r="K481" i="5"/>
  <c r="J481" i="5"/>
  <c r="M480" i="5"/>
  <c r="L480" i="5"/>
  <c r="K480" i="5"/>
  <c r="J480" i="5"/>
  <c r="M479" i="5"/>
  <c r="L479" i="5"/>
  <c r="K479" i="5"/>
  <c r="J479" i="5"/>
  <c r="M478" i="5"/>
  <c r="L478" i="5"/>
  <c r="K478" i="5"/>
  <c r="J478" i="5"/>
  <c r="M477" i="5"/>
  <c r="L477" i="5"/>
  <c r="K477" i="5"/>
  <c r="J477" i="5"/>
  <c r="M476" i="5"/>
  <c r="L476" i="5"/>
  <c r="K476" i="5"/>
  <c r="J476" i="5"/>
  <c r="M475" i="5"/>
  <c r="L475" i="5"/>
  <c r="K475" i="5"/>
  <c r="J475" i="5"/>
  <c r="M474" i="5"/>
  <c r="L474" i="5"/>
  <c r="K474" i="5"/>
  <c r="J474" i="5"/>
  <c r="M473" i="5"/>
  <c r="L473" i="5"/>
  <c r="K473" i="5"/>
  <c r="J473" i="5"/>
  <c r="M472" i="5"/>
  <c r="L472" i="5"/>
  <c r="K472" i="5"/>
  <c r="J472" i="5"/>
  <c r="M471" i="5"/>
  <c r="L471" i="5"/>
  <c r="K471" i="5"/>
  <c r="J471" i="5"/>
  <c r="M470" i="5"/>
  <c r="L470" i="5"/>
  <c r="K470" i="5"/>
  <c r="J470" i="5"/>
  <c r="M469" i="5"/>
  <c r="L469" i="5"/>
  <c r="K469" i="5"/>
  <c r="J469" i="5"/>
  <c r="M468" i="5"/>
  <c r="L468" i="5"/>
  <c r="K468" i="5"/>
  <c r="J468" i="5"/>
  <c r="M467" i="5"/>
  <c r="L467" i="5"/>
  <c r="K467" i="5"/>
  <c r="J467" i="5"/>
  <c r="M466" i="5"/>
  <c r="L466" i="5"/>
  <c r="K466" i="5"/>
  <c r="J466" i="5"/>
  <c r="M465" i="5"/>
  <c r="L465" i="5"/>
  <c r="K465" i="5"/>
  <c r="J465" i="5"/>
  <c r="M464" i="5"/>
  <c r="L464" i="5"/>
  <c r="K464" i="5"/>
  <c r="J464" i="5"/>
  <c r="M463" i="5"/>
  <c r="L463" i="5"/>
  <c r="K463" i="5"/>
  <c r="J463" i="5"/>
  <c r="M462" i="5"/>
  <c r="L462" i="5"/>
  <c r="K462" i="5"/>
  <c r="J462" i="5"/>
  <c r="M461" i="5"/>
  <c r="L461" i="5"/>
  <c r="K461" i="5"/>
  <c r="J461" i="5"/>
  <c r="M460" i="5"/>
  <c r="L460" i="5"/>
  <c r="K460" i="5"/>
  <c r="J460" i="5"/>
  <c r="M459" i="5"/>
  <c r="L459" i="5"/>
  <c r="K459" i="5"/>
  <c r="J459" i="5"/>
  <c r="M458" i="5"/>
  <c r="L458" i="5"/>
  <c r="K458" i="5"/>
  <c r="J458" i="5"/>
  <c r="M457" i="5"/>
  <c r="L457" i="5"/>
  <c r="K457" i="5"/>
  <c r="J457" i="5"/>
  <c r="M456" i="5"/>
  <c r="L456" i="5"/>
  <c r="K456" i="5"/>
  <c r="J456" i="5"/>
  <c r="M455" i="5"/>
  <c r="L455" i="5"/>
  <c r="K455" i="5"/>
  <c r="J455" i="5"/>
  <c r="M454" i="5"/>
  <c r="L454" i="5"/>
  <c r="K454" i="5"/>
  <c r="J454" i="5"/>
  <c r="M453" i="5"/>
  <c r="L453" i="5"/>
  <c r="K453" i="5"/>
  <c r="J453" i="5"/>
  <c r="M452" i="5"/>
  <c r="L452" i="5"/>
  <c r="K452" i="5"/>
  <c r="J452" i="5"/>
  <c r="M451" i="5"/>
  <c r="L451" i="5"/>
  <c r="K451" i="5"/>
  <c r="J451" i="5"/>
  <c r="M450" i="5"/>
  <c r="L450" i="5"/>
  <c r="K450" i="5"/>
  <c r="J450" i="5"/>
  <c r="M449" i="5"/>
  <c r="L449" i="5"/>
  <c r="K449" i="5"/>
  <c r="J449" i="5"/>
  <c r="M448" i="5"/>
  <c r="L448" i="5"/>
  <c r="K448" i="5"/>
  <c r="J448" i="5"/>
  <c r="M447" i="5"/>
  <c r="L447" i="5"/>
  <c r="K447" i="5"/>
  <c r="J447" i="5"/>
  <c r="M446" i="5"/>
  <c r="L446" i="5"/>
  <c r="K446" i="5"/>
  <c r="J446" i="5"/>
  <c r="M445" i="5"/>
  <c r="L445" i="5"/>
  <c r="K445" i="5"/>
  <c r="J445" i="5"/>
  <c r="M444" i="5"/>
  <c r="L444" i="5"/>
  <c r="K444" i="5"/>
  <c r="J444" i="5"/>
  <c r="M443" i="5"/>
  <c r="L443" i="5"/>
  <c r="K443" i="5"/>
  <c r="J443" i="5"/>
  <c r="M442" i="5"/>
  <c r="L442" i="5"/>
  <c r="K442" i="5"/>
  <c r="J442" i="5"/>
  <c r="M441" i="5"/>
  <c r="L441" i="5"/>
  <c r="K441" i="5"/>
  <c r="J441" i="5"/>
  <c r="M440" i="5"/>
  <c r="L440" i="5"/>
  <c r="K440" i="5"/>
  <c r="J440" i="5"/>
  <c r="M439" i="5"/>
  <c r="L439" i="5"/>
  <c r="K439" i="5"/>
  <c r="J439" i="5"/>
  <c r="M438" i="5"/>
  <c r="L438" i="5"/>
  <c r="K438" i="5"/>
  <c r="J438" i="5"/>
  <c r="M437" i="5"/>
  <c r="L437" i="5"/>
  <c r="K437" i="5"/>
  <c r="J437" i="5"/>
  <c r="M436" i="5"/>
  <c r="L436" i="5"/>
  <c r="K436" i="5"/>
  <c r="J436" i="5"/>
  <c r="M435" i="5"/>
  <c r="L435" i="5"/>
  <c r="K435" i="5"/>
  <c r="J435" i="5"/>
  <c r="M434" i="5"/>
  <c r="L434" i="5"/>
  <c r="K434" i="5"/>
  <c r="J434" i="5"/>
  <c r="M433" i="5"/>
  <c r="L433" i="5"/>
  <c r="K433" i="5"/>
  <c r="J433" i="5"/>
  <c r="M432" i="5"/>
  <c r="L432" i="5"/>
  <c r="K432" i="5"/>
  <c r="J432" i="5"/>
  <c r="M431" i="5"/>
  <c r="L431" i="5"/>
  <c r="K431" i="5"/>
  <c r="J431" i="5"/>
  <c r="M430" i="5"/>
  <c r="L430" i="5"/>
  <c r="K430" i="5"/>
  <c r="J430" i="5"/>
  <c r="M429" i="5"/>
  <c r="L429" i="5"/>
  <c r="K429" i="5"/>
  <c r="J429" i="5"/>
  <c r="M428" i="5"/>
  <c r="L428" i="5"/>
  <c r="K428" i="5"/>
  <c r="J428" i="5"/>
  <c r="M427" i="5"/>
  <c r="L427" i="5"/>
  <c r="K427" i="5"/>
  <c r="J427" i="5"/>
  <c r="M426" i="5"/>
  <c r="L426" i="5"/>
  <c r="K426" i="5"/>
  <c r="J426" i="5"/>
  <c r="M425" i="5"/>
  <c r="L425" i="5"/>
  <c r="K425" i="5"/>
  <c r="J425" i="5"/>
  <c r="M424" i="5"/>
  <c r="L424" i="5"/>
  <c r="K424" i="5"/>
  <c r="J424" i="5"/>
  <c r="M423" i="5"/>
  <c r="L423" i="5"/>
  <c r="K423" i="5"/>
  <c r="J423" i="5"/>
  <c r="M422" i="5"/>
  <c r="L422" i="5"/>
  <c r="K422" i="5"/>
  <c r="J422" i="5"/>
  <c r="M421" i="5"/>
  <c r="L421" i="5"/>
  <c r="K421" i="5"/>
  <c r="J421" i="5"/>
  <c r="M420" i="5"/>
  <c r="L420" i="5"/>
  <c r="K420" i="5"/>
  <c r="J420" i="5"/>
  <c r="M419" i="5"/>
  <c r="L419" i="5"/>
  <c r="K419" i="5"/>
  <c r="J419" i="5"/>
  <c r="M418" i="5"/>
  <c r="L418" i="5"/>
  <c r="K418" i="5"/>
  <c r="J418" i="5"/>
  <c r="M417" i="5"/>
  <c r="L417" i="5"/>
  <c r="K417" i="5"/>
  <c r="J417" i="5"/>
  <c r="M416" i="5"/>
  <c r="L416" i="5"/>
  <c r="K416" i="5"/>
  <c r="J416" i="5"/>
  <c r="M415" i="5"/>
  <c r="L415" i="5"/>
  <c r="K415" i="5"/>
  <c r="J415" i="5"/>
  <c r="M414" i="5"/>
  <c r="L414" i="5"/>
  <c r="K414" i="5"/>
  <c r="J414" i="5"/>
  <c r="M413" i="5"/>
  <c r="L413" i="5"/>
  <c r="K413" i="5"/>
  <c r="J413" i="5"/>
  <c r="M412" i="5"/>
  <c r="L412" i="5"/>
  <c r="K412" i="5"/>
  <c r="J412" i="5"/>
  <c r="M411" i="5"/>
  <c r="L411" i="5"/>
  <c r="K411" i="5"/>
  <c r="J411" i="5"/>
  <c r="M410" i="5"/>
  <c r="L410" i="5"/>
  <c r="K410" i="5"/>
  <c r="J410" i="5"/>
  <c r="M409" i="5"/>
  <c r="L409" i="5"/>
  <c r="K409" i="5"/>
  <c r="J409" i="5"/>
  <c r="M408" i="5"/>
  <c r="L408" i="5"/>
  <c r="K408" i="5"/>
  <c r="J408" i="5"/>
  <c r="M407" i="5"/>
  <c r="L407" i="5"/>
  <c r="K407" i="5"/>
  <c r="J407" i="5"/>
  <c r="M406" i="5"/>
  <c r="L406" i="5"/>
  <c r="K406" i="5"/>
  <c r="J406" i="5"/>
  <c r="M405" i="5"/>
  <c r="L405" i="5"/>
  <c r="K405" i="5"/>
  <c r="J405" i="5"/>
  <c r="M404" i="5"/>
  <c r="L404" i="5"/>
  <c r="K404" i="5"/>
  <c r="J404" i="5"/>
  <c r="M403" i="5"/>
  <c r="L403" i="5"/>
  <c r="K403" i="5"/>
  <c r="J403" i="5"/>
  <c r="M402" i="5"/>
  <c r="L402" i="5"/>
  <c r="K402" i="5"/>
  <c r="J402" i="5"/>
  <c r="M401" i="5"/>
  <c r="L401" i="5"/>
  <c r="K401" i="5"/>
  <c r="J401" i="5"/>
  <c r="M400" i="5"/>
  <c r="L400" i="5"/>
  <c r="K400" i="5"/>
  <c r="J400" i="5"/>
  <c r="M399" i="5"/>
  <c r="L399" i="5"/>
  <c r="K399" i="5"/>
  <c r="J399" i="5"/>
  <c r="M398" i="5"/>
  <c r="L398" i="5"/>
  <c r="K398" i="5"/>
  <c r="J398" i="5"/>
  <c r="M397" i="5"/>
  <c r="L397" i="5"/>
  <c r="K397" i="5"/>
  <c r="J397" i="5"/>
  <c r="M396" i="5"/>
  <c r="L396" i="5"/>
  <c r="K396" i="5"/>
  <c r="J396" i="5"/>
  <c r="M395" i="5"/>
  <c r="L395" i="5"/>
  <c r="K395" i="5"/>
  <c r="J395" i="5"/>
  <c r="M394" i="5"/>
  <c r="L394" i="5"/>
  <c r="K394" i="5"/>
  <c r="J394" i="5"/>
  <c r="M393" i="5"/>
  <c r="L393" i="5"/>
  <c r="K393" i="5"/>
  <c r="J393" i="5"/>
  <c r="M392" i="5"/>
  <c r="L392" i="5"/>
  <c r="K392" i="5"/>
  <c r="J392" i="5"/>
  <c r="M391" i="5"/>
  <c r="L391" i="5"/>
  <c r="K391" i="5"/>
  <c r="J391" i="5"/>
  <c r="M390" i="5"/>
  <c r="L390" i="5"/>
  <c r="K390" i="5"/>
  <c r="J390" i="5"/>
  <c r="M389" i="5"/>
  <c r="L389" i="5"/>
  <c r="K389" i="5"/>
  <c r="J389" i="5"/>
  <c r="M388" i="5"/>
  <c r="L388" i="5"/>
  <c r="K388" i="5"/>
  <c r="J388" i="5"/>
  <c r="M387" i="5"/>
  <c r="L387" i="5"/>
  <c r="K387" i="5"/>
  <c r="J387" i="5"/>
  <c r="M386" i="5"/>
  <c r="L386" i="5"/>
  <c r="K386" i="5"/>
  <c r="J386" i="5"/>
  <c r="M385" i="5"/>
  <c r="L385" i="5"/>
  <c r="K385" i="5"/>
  <c r="J385" i="5"/>
  <c r="M384" i="5"/>
  <c r="L384" i="5"/>
  <c r="K384" i="5"/>
  <c r="J384" i="5"/>
  <c r="M383" i="5"/>
  <c r="L383" i="5"/>
  <c r="K383" i="5"/>
  <c r="J383" i="5"/>
  <c r="M382" i="5"/>
  <c r="L382" i="5"/>
  <c r="K382" i="5"/>
  <c r="J382" i="5"/>
  <c r="M381" i="5"/>
  <c r="L381" i="5"/>
  <c r="K381" i="5"/>
  <c r="J381" i="5"/>
  <c r="M380" i="5"/>
  <c r="L380" i="5"/>
  <c r="K380" i="5"/>
  <c r="J380" i="5"/>
  <c r="M379" i="5"/>
  <c r="L379" i="5"/>
  <c r="K379" i="5"/>
  <c r="J379" i="5"/>
  <c r="M378" i="5"/>
  <c r="L378" i="5"/>
  <c r="K378" i="5"/>
  <c r="J378" i="5"/>
  <c r="M377" i="5"/>
  <c r="L377" i="5"/>
  <c r="K377" i="5"/>
  <c r="J377" i="5"/>
  <c r="M376" i="5"/>
  <c r="L376" i="5"/>
  <c r="K376" i="5"/>
  <c r="J376" i="5"/>
  <c r="M375" i="5"/>
  <c r="L375" i="5"/>
  <c r="K375" i="5"/>
  <c r="J375" i="5"/>
  <c r="M374" i="5"/>
  <c r="L374" i="5"/>
  <c r="K374" i="5"/>
  <c r="J374" i="5"/>
  <c r="M373" i="5"/>
  <c r="L373" i="5"/>
  <c r="K373" i="5"/>
  <c r="J373" i="5"/>
  <c r="M372" i="5"/>
  <c r="L372" i="5"/>
  <c r="K372" i="5"/>
  <c r="J372" i="5"/>
  <c r="M371" i="5"/>
  <c r="L371" i="5"/>
  <c r="K371" i="5"/>
  <c r="J371" i="5"/>
  <c r="M370" i="5"/>
  <c r="L370" i="5"/>
  <c r="K370" i="5"/>
  <c r="J370" i="5"/>
  <c r="M369" i="5"/>
  <c r="L369" i="5"/>
  <c r="K369" i="5"/>
  <c r="J369" i="5"/>
  <c r="M368" i="5"/>
  <c r="L368" i="5"/>
  <c r="K368" i="5"/>
  <c r="J368" i="5"/>
  <c r="M367" i="5"/>
  <c r="L367" i="5"/>
  <c r="K367" i="5"/>
  <c r="J367" i="5"/>
  <c r="M366" i="5"/>
  <c r="L366" i="5"/>
  <c r="K366" i="5"/>
  <c r="J366" i="5"/>
  <c r="M365" i="5"/>
  <c r="L365" i="5"/>
  <c r="K365" i="5"/>
  <c r="J365" i="5"/>
  <c r="M364" i="5"/>
  <c r="L364" i="5"/>
  <c r="K364" i="5"/>
  <c r="J364" i="5"/>
  <c r="M363" i="5"/>
  <c r="L363" i="5"/>
  <c r="K363" i="5"/>
  <c r="J363" i="5"/>
  <c r="M362" i="5"/>
  <c r="L362" i="5"/>
  <c r="K362" i="5"/>
  <c r="J362" i="5"/>
  <c r="M361" i="5"/>
  <c r="L361" i="5"/>
  <c r="K361" i="5"/>
  <c r="J361" i="5"/>
  <c r="M360" i="5"/>
  <c r="L360" i="5"/>
  <c r="K360" i="5"/>
  <c r="J360" i="5"/>
  <c r="M359" i="5"/>
  <c r="L359" i="5"/>
  <c r="K359" i="5"/>
  <c r="J359" i="5"/>
  <c r="M358" i="5"/>
  <c r="L358" i="5"/>
  <c r="K358" i="5"/>
  <c r="J358" i="5"/>
  <c r="M357" i="5"/>
  <c r="L357" i="5"/>
  <c r="K357" i="5"/>
  <c r="J357" i="5"/>
  <c r="M356" i="5"/>
  <c r="L356" i="5"/>
  <c r="K356" i="5"/>
  <c r="J356" i="5"/>
  <c r="M355" i="5"/>
  <c r="L355" i="5"/>
  <c r="K355" i="5"/>
  <c r="J355" i="5"/>
  <c r="M354" i="5"/>
  <c r="L354" i="5"/>
  <c r="K354" i="5"/>
  <c r="J354" i="5"/>
  <c r="M353" i="5"/>
  <c r="L353" i="5"/>
  <c r="K353" i="5"/>
  <c r="J353" i="5"/>
  <c r="M352" i="5"/>
  <c r="L352" i="5"/>
  <c r="K352" i="5"/>
  <c r="J352" i="5"/>
  <c r="M351" i="5"/>
  <c r="L351" i="5"/>
  <c r="K351" i="5"/>
  <c r="J351" i="5"/>
  <c r="M350" i="5"/>
  <c r="L350" i="5"/>
  <c r="K350" i="5"/>
  <c r="J350" i="5"/>
  <c r="M349" i="5"/>
  <c r="L349" i="5"/>
  <c r="K349" i="5"/>
  <c r="J349" i="5"/>
  <c r="M348" i="5"/>
  <c r="L348" i="5"/>
  <c r="K348" i="5"/>
  <c r="J348" i="5"/>
  <c r="M347" i="5"/>
  <c r="L347" i="5"/>
  <c r="K347" i="5"/>
  <c r="J347" i="5"/>
  <c r="M346" i="5"/>
  <c r="L346" i="5"/>
  <c r="K346" i="5"/>
  <c r="J346" i="5"/>
  <c r="M345" i="5"/>
  <c r="L345" i="5"/>
  <c r="K345" i="5"/>
  <c r="J345" i="5"/>
  <c r="M344" i="5"/>
  <c r="L344" i="5"/>
  <c r="K344" i="5"/>
  <c r="J344" i="5"/>
  <c r="M343" i="5"/>
  <c r="L343" i="5"/>
  <c r="K343" i="5"/>
  <c r="J343" i="5"/>
  <c r="M342" i="5"/>
  <c r="L342" i="5"/>
  <c r="K342" i="5"/>
  <c r="J342" i="5"/>
  <c r="M341" i="5"/>
  <c r="L341" i="5"/>
  <c r="K341" i="5"/>
  <c r="J341" i="5"/>
  <c r="M340" i="5"/>
  <c r="L340" i="5"/>
  <c r="K340" i="5"/>
  <c r="J340" i="5"/>
  <c r="M339" i="5"/>
  <c r="L339" i="5"/>
  <c r="K339" i="5"/>
  <c r="J339" i="5"/>
  <c r="M338" i="5"/>
  <c r="L338" i="5"/>
  <c r="K338" i="5"/>
  <c r="J338" i="5"/>
  <c r="M337" i="5"/>
  <c r="L337" i="5"/>
  <c r="K337" i="5"/>
  <c r="J337" i="5"/>
  <c r="M336" i="5"/>
  <c r="L336" i="5"/>
  <c r="K336" i="5"/>
  <c r="J336" i="5"/>
  <c r="M335" i="5"/>
  <c r="L335" i="5"/>
  <c r="K335" i="5"/>
  <c r="J335" i="5"/>
  <c r="M334" i="5"/>
  <c r="L334" i="5"/>
  <c r="K334" i="5"/>
  <c r="J334" i="5"/>
  <c r="M333" i="5"/>
  <c r="L333" i="5"/>
  <c r="K333" i="5"/>
  <c r="J333" i="5"/>
  <c r="M332" i="5"/>
  <c r="L332" i="5"/>
  <c r="K332" i="5"/>
  <c r="J332" i="5"/>
  <c r="M331" i="5"/>
  <c r="L331" i="5"/>
  <c r="K331" i="5"/>
  <c r="J331" i="5"/>
  <c r="M330" i="5"/>
  <c r="L330" i="5"/>
  <c r="K330" i="5"/>
  <c r="J330" i="5"/>
  <c r="M329" i="5"/>
  <c r="L329" i="5"/>
  <c r="K329" i="5"/>
  <c r="J329" i="5"/>
  <c r="M328" i="5"/>
  <c r="L328" i="5"/>
  <c r="K328" i="5"/>
  <c r="J328" i="5"/>
  <c r="M327" i="5"/>
  <c r="L327" i="5"/>
  <c r="K327" i="5"/>
  <c r="J327" i="5"/>
  <c r="M326" i="5"/>
  <c r="L326" i="5"/>
  <c r="K326" i="5"/>
  <c r="J326" i="5"/>
  <c r="M325" i="5"/>
  <c r="L325" i="5"/>
  <c r="K325" i="5"/>
  <c r="J325" i="5"/>
  <c r="M324" i="5"/>
  <c r="L324" i="5"/>
  <c r="K324" i="5"/>
  <c r="J324" i="5"/>
  <c r="M323" i="5"/>
  <c r="L323" i="5"/>
  <c r="K323" i="5"/>
  <c r="J323" i="5"/>
  <c r="M322" i="5"/>
  <c r="L322" i="5"/>
  <c r="K322" i="5"/>
  <c r="J322" i="5"/>
  <c r="M321" i="5"/>
  <c r="L321" i="5"/>
  <c r="K321" i="5"/>
  <c r="J321" i="5"/>
  <c r="M320" i="5"/>
  <c r="L320" i="5"/>
  <c r="K320" i="5"/>
  <c r="J320" i="5"/>
  <c r="M319" i="5"/>
  <c r="L319" i="5"/>
  <c r="K319" i="5"/>
  <c r="J319" i="5"/>
  <c r="M318" i="5"/>
  <c r="L318" i="5"/>
  <c r="K318" i="5"/>
  <c r="J318" i="5"/>
  <c r="M317" i="5"/>
  <c r="L317" i="5"/>
  <c r="K317" i="5"/>
  <c r="J317" i="5"/>
  <c r="M316" i="5"/>
  <c r="L316" i="5"/>
  <c r="K316" i="5"/>
  <c r="J316" i="5"/>
  <c r="M315" i="5"/>
  <c r="L315" i="5"/>
  <c r="K315" i="5"/>
  <c r="J315" i="5"/>
  <c r="M314" i="5"/>
  <c r="L314" i="5"/>
  <c r="K314" i="5"/>
  <c r="J314" i="5"/>
  <c r="M313" i="5"/>
  <c r="L313" i="5"/>
  <c r="K313" i="5"/>
  <c r="J313" i="5"/>
  <c r="M312" i="5"/>
  <c r="L312" i="5"/>
  <c r="K312" i="5"/>
  <c r="J312" i="5"/>
  <c r="M311" i="5"/>
  <c r="L311" i="5"/>
  <c r="K311" i="5"/>
  <c r="J311" i="5"/>
  <c r="M310" i="5"/>
  <c r="L310" i="5"/>
  <c r="K310" i="5"/>
  <c r="J310" i="5"/>
  <c r="M309" i="5"/>
  <c r="L309" i="5"/>
  <c r="K309" i="5"/>
  <c r="J309" i="5"/>
  <c r="M308" i="5"/>
  <c r="L308" i="5"/>
  <c r="K308" i="5"/>
  <c r="J308" i="5"/>
  <c r="M307" i="5"/>
  <c r="L307" i="5"/>
  <c r="K307" i="5"/>
  <c r="J307" i="5"/>
  <c r="M306" i="5"/>
  <c r="L306" i="5"/>
  <c r="K306" i="5"/>
  <c r="J306" i="5"/>
  <c r="M305" i="5"/>
  <c r="L305" i="5"/>
  <c r="K305" i="5"/>
  <c r="J305" i="5"/>
  <c r="M304" i="5"/>
  <c r="L304" i="5"/>
  <c r="K304" i="5"/>
  <c r="J304" i="5"/>
  <c r="M303" i="5"/>
  <c r="L303" i="5"/>
  <c r="K303" i="5"/>
  <c r="J303" i="5"/>
  <c r="M302" i="5"/>
  <c r="L302" i="5"/>
  <c r="K302" i="5"/>
  <c r="J302" i="5"/>
  <c r="M301" i="5"/>
  <c r="L301" i="5"/>
  <c r="K301" i="5"/>
  <c r="J301" i="5"/>
  <c r="M300" i="5"/>
  <c r="L300" i="5"/>
  <c r="K300" i="5"/>
  <c r="J300" i="5"/>
  <c r="M299" i="5"/>
  <c r="L299" i="5"/>
  <c r="K299" i="5"/>
  <c r="J299" i="5"/>
  <c r="M298" i="5"/>
  <c r="L298" i="5"/>
  <c r="K298" i="5"/>
  <c r="J298" i="5"/>
  <c r="M297" i="5"/>
  <c r="L297" i="5"/>
  <c r="K297" i="5"/>
  <c r="J297" i="5"/>
  <c r="M296" i="5"/>
  <c r="L296" i="5"/>
  <c r="K296" i="5"/>
  <c r="J296" i="5"/>
  <c r="M295" i="5"/>
  <c r="L295" i="5"/>
  <c r="K295" i="5"/>
  <c r="J295" i="5"/>
  <c r="M294" i="5"/>
  <c r="L294" i="5"/>
  <c r="K294" i="5"/>
  <c r="J294" i="5"/>
  <c r="M293" i="5"/>
  <c r="L293" i="5"/>
  <c r="K293" i="5"/>
  <c r="J293" i="5"/>
  <c r="M292" i="5"/>
  <c r="L292" i="5"/>
  <c r="K292" i="5"/>
  <c r="J292" i="5"/>
  <c r="M291" i="5"/>
  <c r="L291" i="5"/>
  <c r="K291" i="5"/>
  <c r="J291" i="5"/>
  <c r="M290" i="5"/>
  <c r="L290" i="5"/>
  <c r="K290" i="5"/>
  <c r="J290" i="5"/>
  <c r="M289" i="5"/>
  <c r="L289" i="5"/>
  <c r="K289" i="5"/>
  <c r="J289" i="5"/>
  <c r="M288" i="5"/>
  <c r="L288" i="5"/>
  <c r="K288" i="5"/>
  <c r="J288" i="5"/>
  <c r="M287" i="5"/>
  <c r="L287" i="5"/>
  <c r="K287" i="5"/>
  <c r="J287" i="5"/>
  <c r="M286" i="5"/>
  <c r="L286" i="5"/>
  <c r="K286" i="5"/>
  <c r="J286" i="5"/>
  <c r="M285" i="5"/>
  <c r="L285" i="5"/>
  <c r="K285" i="5"/>
  <c r="J285" i="5"/>
  <c r="M284" i="5"/>
  <c r="L284" i="5"/>
  <c r="K284" i="5"/>
  <c r="J284" i="5"/>
  <c r="M283" i="5"/>
  <c r="L283" i="5"/>
  <c r="K283" i="5"/>
  <c r="J283" i="5"/>
  <c r="M282" i="5"/>
  <c r="L282" i="5"/>
  <c r="K282" i="5"/>
  <c r="J282" i="5"/>
  <c r="M281" i="5"/>
  <c r="L281" i="5"/>
  <c r="K281" i="5"/>
  <c r="J281" i="5"/>
  <c r="M280" i="5"/>
  <c r="L280" i="5"/>
  <c r="K280" i="5"/>
  <c r="J280" i="5"/>
  <c r="M279" i="5"/>
  <c r="L279" i="5"/>
  <c r="K279" i="5"/>
  <c r="J279" i="5"/>
  <c r="M278" i="5"/>
  <c r="L278" i="5"/>
  <c r="K278" i="5"/>
  <c r="J278" i="5"/>
  <c r="M277" i="5"/>
  <c r="L277" i="5"/>
  <c r="K277" i="5"/>
  <c r="J277" i="5"/>
  <c r="M276" i="5"/>
  <c r="L276" i="5"/>
  <c r="K276" i="5"/>
  <c r="J276" i="5"/>
  <c r="M275" i="5"/>
  <c r="L275" i="5"/>
  <c r="K275" i="5"/>
  <c r="J275" i="5"/>
  <c r="M274" i="5"/>
  <c r="L274" i="5"/>
  <c r="K274" i="5"/>
  <c r="J274" i="5"/>
  <c r="M273" i="5"/>
  <c r="L273" i="5"/>
  <c r="K273" i="5"/>
  <c r="J273" i="5"/>
  <c r="M272" i="5"/>
  <c r="L272" i="5"/>
  <c r="K272" i="5"/>
  <c r="J272" i="5"/>
  <c r="M271" i="5"/>
  <c r="L271" i="5"/>
  <c r="K271" i="5"/>
  <c r="J271" i="5"/>
  <c r="M270" i="5"/>
  <c r="L270" i="5"/>
  <c r="K270" i="5"/>
  <c r="J270" i="5"/>
  <c r="M269" i="5"/>
  <c r="L269" i="5"/>
  <c r="K269" i="5"/>
  <c r="J269" i="5"/>
  <c r="M268" i="5"/>
  <c r="L268" i="5"/>
  <c r="K268" i="5"/>
  <c r="J268" i="5"/>
  <c r="M267" i="5"/>
  <c r="L267" i="5"/>
  <c r="K267" i="5"/>
  <c r="J267" i="5"/>
  <c r="M266" i="5"/>
  <c r="L266" i="5"/>
  <c r="K266" i="5"/>
  <c r="J266" i="5"/>
  <c r="M265" i="5"/>
  <c r="L265" i="5"/>
  <c r="K265" i="5"/>
  <c r="J265" i="5"/>
  <c r="M264" i="5"/>
  <c r="L264" i="5"/>
  <c r="K264" i="5"/>
  <c r="J264" i="5"/>
  <c r="M263" i="5"/>
  <c r="L263" i="5"/>
  <c r="K263" i="5"/>
  <c r="J263" i="5"/>
  <c r="M262" i="5"/>
  <c r="L262" i="5"/>
  <c r="K262" i="5"/>
  <c r="J262" i="5"/>
  <c r="M261" i="5"/>
  <c r="L261" i="5"/>
  <c r="K261" i="5"/>
  <c r="J261" i="5"/>
  <c r="M260" i="5"/>
  <c r="L260" i="5"/>
  <c r="K260" i="5"/>
  <c r="J260" i="5"/>
  <c r="M259" i="5"/>
  <c r="L259" i="5"/>
  <c r="K259" i="5"/>
  <c r="J259" i="5"/>
  <c r="M258" i="5"/>
  <c r="L258" i="5"/>
  <c r="K258" i="5"/>
  <c r="J258" i="5"/>
  <c r="M257" i="5"/>
  <c r="L257" i="5"/>
  <c r="K257" i="5"/>
  <c r="J257" i="5"/>
  <c r="M256" i="5"/>
  <c r="L256" i="5"/>
  <c r="K256" i="5"/>
  <c r="J256" i="5"/>
  <c r="M255" i="5"/>
  <c r="L255" i="5"/>
  <c r="K255" i="5"/>
  <c r="J255" i="5"/>
  <c r="M254" i="5"/>
  <c r="L254" i="5"/>
  <c r="K254" i="5"/>
  <c r="J254" i="5"/>
  <c r="M253" i="5"/>
  <c r="L253" i="5"/>
  <c r="K253" i="5"/>
  <c r="J253" i="5"/>
  <c r="M252" i="5"/>
  <c r="L252" i="5"/>
  <c r="K252" i="5"/>
  <c r="J252" i="5"/>
  <c r="M251" i="5"/>
  <c r="L251" i="5"/>
  <c r="K251" i="5"/>
  <c r="J251" i="5"/>
  <c r="M250" i="5"/>
  <c r="L250" i="5"/>
  <c r="K250" i="5"/>
  <c r="J250" i="5"/>
  <c r="M249" i="5"/>
  <c r="L249" i="5"/>
  <c r="K249" i="5"/>
  <c r="J249" i="5"/>
  <c r="M248" i="5"/>
  <c r="L248" i="5"/>
  <c r="K248" i="5"/>
  <c r="J248" i="5"/>
  <c r="M247" i="5"/>
  <c r="L247" i="5"/>
  <c r="K247" i="5"/>
  <c r="J247" i="5"/>
  <c r="M246" i="5"/>
  <c r="L246" i="5"/>
  <c r="K246" i="5"/>
  <c r="J246" i="5"/>
  <c r="M245" i="5"/>
  <c r="L245" i="5"/>
  <c r="K245" i="5"/>
  <c r="J245" i="5"/>
  <c r="M244" i="5"/>
  <c r="L244" i="5"/>
  <c r="K244" i="5"/>
  <c r="J244" i="5"/>
  <c r="M243" i="5"/>
  <c r="L243" i="5"/>
  <c r="K243" i="5"/>
  <c r="J243" i="5"/>
  <c r="M242" i="5"/>
  <c r="L242" i="5"/>
  <c r="K242" i="5"/>
  <c r="J242" i="5"/>
  <c r="M241" i="5"/>
  <c r="L241" i="5"/>
  <c r="K241" i="5"/>
  <c r="J241" i="5"/>
  <c r="M240" i="5"/>
  <c r="L240" i="5"/>
  <c r="K240" i="5"/>
  <c r="J240" i="5"/>
  <c r="M239" i="5"/>
  <c r="L239" i="5"/>
  <c r="K239" i="5"/>
  <c r="J239" i="5"/>
  <c r="M238" i="5"/>
  <c r="L238" i="5"/>
  <c r="K238" i="5"/>
  <c r="J238" i="5"/>
  <c r="M237" i="5"/>
  <c r="L237" i="5"/>
  <c r="K237" i="5"/>
  <c r="J237" i="5"/>
  <c r="M236" i="5"/>
  <c r="L236" i="5"/>
  <c r="K236" i="5"/>
  <c r="J236" i="5"/>
  <c r="M235" i="5"/>
  <c r="L235" i="5"/>
  <c r="K235" i="5"/>
  <c r="J235" i="5"/>
  <c r="M234" i="5"/>
  <c r="L234" i="5"/>
  <c r="K234" i="5"/>
  <c r="J234" i="5"/>
  <c r="M233" i="5"/>
  <c r="L233" i="5"/>
  <c r="K233" i="5"/>
  <c r="J233" i="5"/>
  <c r="M232" i="5"/>
  <c r="L232" i="5"/>
  <c r="K232" i="5"/>
  <c r="J232" i="5"/>
  <c r="M231" i="5"/>
  <c r="L231" i="5"/>
  <c r="K231" i="5"/>
  <c r="J231" i="5"/>
  <c r="M230" i="5"/>
  <c r="L230" i="5"/>
  <c r="K230" i="5"/>
  <c r="J230" i="5"/>
  <c r="M229" i="5"/>
  <c r="L229" i="5"/>
  <c r="K229" i="5"/>
  <c r="J229" i="5"/>
  <c r="M228" i="5"/>
  <c r="L228" i="5"/>
  <c r="K228" i="5"/>
  <c r="J228" i="5"/>
  <c r="M227" i="5"/>
  <c r="L227" i="5"/>
  <c r="K227" i="5"/>
  <c r="J227" i="5"/>
  <c r="M226" i="5"/>
  <c r="L226" i="5"/>
  <c r="K226" i="5"/>
  <c r="J226" i="5"/>
  <c r="M225" i="5"/>
  <c r="L225" i="5"/>
  <c r="K225" i="5"/>
  <c r="J225" i="5"/>
  <c r="M224" i="5"/>
  <c r="L224" i="5"/>
  <c r="K224" i="5"/>
  <c r="J224" i="5"/>
  <c r="M223" i="5"/>
  <c r="L223" i="5"/>
  <c r="K223" i="5"/>
  <c r="J223" i="5"/>
  <c r="M222" i="5"/>
  <c r="L222" i="5"/>
  <c r="K222" i="5"/>
  <c r="J222" i="5"/>
  <c r="M221" i="5"/>
  <c r="L221" i="5"/>
  <c r="K221" i="5"/>
  <c r="J221" i="5"/>
  <c r="M220" i="5"/>
  <c r="L220" i="5"/>
  <c r="K220" i="5"/>
  <c r="J220" i="5"/>
  <c r="M219" i="5"/>
  <c r="L219" i="5"/>
  <c r="K219" i="5"/>
  <c r="J219" i="5"/>
  <c r="M218" i="5"/>
  <c r="L218" i="5"/>
  <c r="K218" i="5"/>
  <c r="J218" i="5"/>
  <c r="M217" i="5"/>
  <c r="L217" i="5"/>
  <c r="K217" i="5"/>
  <c r="J217" i="5"/>
  <c r="M216" i="5"/>
  <c r="L216" i="5"/>
  <c r="K216" i="5"/>
  <c r="J216" i="5"/>
  <c r="M215" i="5"/>
  <c r="L215" i="5"/>
  <c r="K215" i="5"/>
  <c r="J215" i="5"/>
  <c r="M214" i="5"/>
  <c r="L214" i="5"/>
  <c r="K214" i="5"/>
  <c r="J214" i="5"/>
  <c r="M213" i="5"/>
  <c r="L213" i="5"/>
  <c r="K213" i="5"/>
  <c r="J213" i="5"/>
  <c r="M212" i="5"/>
  <c r="L212" i="5"/>
  <c r="K212" i="5"/>
  <c r="J212" i="5"/>
  <c r="M211" i="5"/>
  <c r="L211" i="5"/>
  <c r="K211" i="5"/>
  <c r="J211" i="5"/>
  <c r="M210" i="5"/>
  <c r="L210" i="5"/>
  <c r="K210" i="5"/>
  <c r="J210" i="5"/>
  <c r="M209" i="5"/>
  <c r="L209" i="5"/>
  <c r="K209" i="5"/>
  <c r="J209" i="5"/>
  <c r="M208" i="5"/>
  <c r="L208" i="5"/>
  <c r="K208" i="5"/>
  <c r="J208" i="5"/>
  <c r="M207" i="5"/>
  <c r="L207" i="5"/>
  <c r="K207" i="5"/>
  <c r="J207" i="5"/>
  <c r="M206" i="5"/>
  <c r="L206" i="5"/>
  <c r="K206" i="5"/>
  <c r="J206" i="5"/>
  <c r="M205" i="5"/>
  <c r="L205" i="5"/>
  <c r="K205" i="5"/>
  <c r="J205" i="5"/>
  <c r="M204" i="5"/>
  <c r="L204" i="5"/>
  <c r="K204" i="5"/>
  <c r="J204" i="5"/>
  <c r="M203" i="5"/>
  <c r="L203" i="5"/>
  <c r="K203" i="5"/>
  <c r="J203" i="5"/>
  <c r="M202" i="5"/>
  <c r="L202" i="5"/>
  <c r="K202" i="5"/>
  <c r="J202" i="5"/>
  <c r="M201" i="5"/>
  <c r="L201" i="5"/>
  <c r="K201" i="5"/>
  <c r="J201" i="5"/>
  <c r="M200" i="5"/>
  <c r="L200" i="5"/>
  <c r="K200" i="5"/>
  <c r="J200" i="5"/>
  <c r="M199" i="5"/>
  <c r="L199" i="5"/>
  <c r="K199" i="5"/>
  <c r="J199" i="5"/>
  <c r="M198" i="5"/>
  <c r="L198" i="5"/>
  <c r="K198" i="5"/>
  <c r="J198" i="5"/>
  <c r="M197" i="5"/>
  <c r="L197" i="5"/>
  <c r="K197" i="5"/>
  <c r="J197" i="5"/>
  <c r="M196" i="5"/>
  <c r="L196" i="5"/>
  <c r="K196" i="5"/>
  <c r="J196" i="5"/>
  <c r="M195" i="5"/>
  <c r="L195" i="5"/>
  <c r="K195" i="5"/>
  <c r="J195" i="5"/>
  <c r="M194" i="5"/>
  <c r="L194" i="5"/>
  <c r="K194" i="5"/>
  <c r="J194" i="5"/>
  <c r="M193" i="5"/>
  <c r="L193" i="5"/>
  <c r="K193" i="5"/>
  <c r="J193" i="5"/>
  <c r="M192" i="5"/>
  <c r="L192" i="5"/>
  <c r="K192" i="5"/>
  <c r="J192" i="5"/>
  <c r="M191" i="5"/>
  <c r="L191" i="5"/>
  <c r="K191" i="5"/>
  <c r="J191" i="5"/>
  <c r="M190" i="5"/>
  <c r="L190" i="5"/>
  <c r="K190" i="5"/>
  <c r="J190" i="5"/>
  <c r="M189" i="5"/>
  <c r="L189" i="5"/>
  <c r="K189" i="5"/>
  <c r="J189" i="5"/>
  <c r="M188" i="5"/>
  <c r="L188" i="5"/>
  <c r="K188" i="5"/>
  <c r="J188" i="5"/>
  <c r="M187" i="5"/>
  <c r="L187" i="5"/>
  <c r="K187" i="5"/>
  <c r="J187" i="5"/>
  <c r="M186" i="5"/>
  <c r="L186" i="5"/>
  <c r="K186" i="5"/>
  <c r="J186" i="5"/>
  <c r="M185" i="5"/>
  <c r="L185" i="5"/>
  <c r="K185" i="5"/>
  <c r="J185" i="5"/>
  <c r="M184" i="5"/>
  <c r="L184" i="5"/>
  <c r="K184" i="5"/>
  <c r="J184" i="5"/>
  <c r="M183" i="5"/>
  <c r="L183" i="5"/>
  <c r="K183" i="5"/>
  <c r="J183" i="5"/>
  <c r="M182" i="5"/>
  <c r="L182" i="5"/>
  <c r="K182" i="5"/>
  <c r="J182" i="5"/>
  <c r="M181" i="5"/>
  <c r="L181" i="5"/>
  <c r="K181" i="5"/>
  <c r="J181" i="5"/>
  <c r="M180" i="5"/>
  <c r="L180" i="5"/>
  <c r="K180" i="5"/>
  <c r="J180" i="5"/>
  <c r="M179" i="5"/>
  <c r="L179" i="5"/>
  <c r="K179" i="5"/>
  <c r="J179" i="5"/>
  <c r="M178" i="5"/>
  <c r="L178" i="5"/>
  <c r="K178" i="5"/>
  <c r="J178" i="5"/>
  <c r="M177" i="5"/>
  <c r="L177" i="5"/>
  <c r="K177" i="5"/>
  <c r="J177" i="5"/>
  <c r="M176" i="5"/>
  <c r="L176" i="5"/>
  <c r="K176" i="5"/>
  <c r="J176" i="5"/>
  <c r="M175" i="5"/>
  <c r="L175" i="5"/>
  <c r="K175" i="5"/>
  <c r="J175" i="5"/>
  <c r="M174" i="5"/>
  <c r="L174" i="5"/>
  <c r="K174" i="5"/>
  <c r="J174" i="5"/>
  <c r="M173" i="5"/>
  <c r="L173" i="5"/>
  <c r="K173" i="5"/>
  <c r="J173" i="5"/>
  <c r="M172" i="5"/>
  <c r="L172" i="5"/>
  <c r="K172" i="5"/>
  <c r="J172" i="5"/>
  <c r="M171" i="5"/>
  <c r="L171" i="5"/>
  <c r="K171" i="5"/>
  <c r="J171" i="5"/>
  <c r="M170" i="5"/>
  <c r="L170" i="5"/>
  <c r="K170" i="5"/>
  <c r="J170" i="5"/>
  <c r="M169" i="5"/>
  <c r="L169" i="5"/>
  <c r="K169" i="5"/>
  <c r="J169" i="5"/>
  <c r="M168" i="5"/>
  <c r="L168" i="5"/>
  <c r="K168" i="5"/>
  <c r="J168" i="5"/>
  <c r="M167" i="5"/>
  <c r="L167" i="5"/>
  <c r="K167" i="5"/>
  <c r="J167" i="5"/>
  <c r="M166" i="5"/>
  <c r="L166" i="5"/>
  <c r="K166" i="5"/>
  <c r="J166" i="5"/>
  <c r="M165" i="5"/>
  <c r="L165" i="5"/>
  <c r="K165" i="5"/>
  <c r="J165" i="5"/>
  <c r="M164" i="5"/>
  <c r="L164" i="5"/>
  <c r="K164" i="5"/>
  <c r="J164" i="5"/>
  <c r="M163" i="5"/>
  <c r="L163" i="5"/>
  <c r="K163" i="5"/>
  <c r="J163" i="5"/>
  <c r="M162" i="5"/>
  <c r="L162" i="5"/>
  <c r="K162" i="5"/>
  <c r="J162" i="5"/>
  <c r="M161" i="5"/>
  <c r="L161" i="5"/>
  <c r="K161" i="5"/>
  <c r="J161" i="5"/>
  <c r="M160" i="5"/>
  <c r="L160" i="5"/>
  <c r="K160" i="5"/>
  <c r="J160" i="5"/>
  <c r="M159" i="5"/>
  <c r="L159" i="5"/>
  <c r="K159" i="5"/>
  <c r="J159" i="5"/>
  <c r="M158" i="5"/>
  <c r="L158" i="5"/>
  <c r="K158" i="5"/>
  <c r="J158" i="5"/>
  <c r="M157" i="5"/>
  <c r="L157" i="5"/>
  <c r="K157" i="5"/>
  <c r="J157" i="5"/>
  <c r="M156" i="5"/>
  <c r="L156" i="5"/>
  <c r="K156" i="5"/>
  <c r="J156" i="5"/>
  <c r="M155" i="5"/>
  <c r="L155" i="5"/>
  <c r="K155" i="5"/>
  <c r="J155" i="5"/>
  <c r="M154" i="5"/>
  <c r="L154" i="5"/>
  <c r="K154" i="5"/>
  <c r="J154" i="5"/>
  <c r="M153" i="5"/>
  <c r="L153" i="5"/>
  <c r="K153" i="5"/>
  <c r="J153" i="5"/>
  <c r="M152" i="5"/>
  <c r="L152" i="5"/>
  <c r="K152" i="5"/>
  <c r="J152" i="5"/>
  <c r="M151" i="5"/>
  <c r="L151" i="5"/>
  <c r="K151" i="5"/>
  <c r="J151" i="5"/>
  <c r="M150" i="5"/>
  <c r="L150" i="5"/>
  <c r="K150" i="5"/>
  <c r="J150" i="5"/>
  <c r="M149" i="5"/>
  <c r="L149" i="5"/>
  <c r="K149" i="5"/>
  <c r="J149" i="5"/>
  <c r="M148" i="5"/>
  <c r="L148" i="5"/>
  <c r="K148" i="5"/>
  <c r="J148" i="5"/>
  <c r="M147" i="5"/>
  <c r="L147" i="5"/>
  <c r="K147" i="5"/>
  <c r="J147" i="5"/>
  <c r="M146" i="5"/>
  <c r="L146" i="5"/>
  <c r="K146" i="5"/>
  <c r="J146" i="5"/>
  <c r="M145" i="5"/>
  <c r="L145" i="5"/>
  <c r="K145" i="5"/>
  <c r="J145" i="5"/>
  <c r="M144" i="5"/>
  <c r="L144" i="5"/>
  <c r="K144" i="5"/>
  <c r="J144" i="5"/>
  <c r="M143" i="5"/>
  <c r="L143" i="5"/>
  <c r="K143" i="5"/>
  <c r="J143" i="5"/>
  <c r="M142" i="5"/>
  <c r="L142" i="5"/>
  <c r="K142" i="5"/>
  <c r="J142" i="5"/>
  <c r="M141" i="5"/>
  <c r="L141" i="5"/>
  <c r="K141" i="5"/>
  <c r="J141" i="5"/>
  <c r="M140" i="5"/>
  <c r="L140" i="5"/>
  <c r="K140" i="5"/>
  <c r="J140" i="5"/>
  <c r="M139" i="5"/>
  <c r="L139" i="5"/>
  <c r="K139" i="5"/>
  <c r="J139" i="5"/>
  <c r="M138" i="5"/>
  <c r="L138" i="5"/>
  <c r="K138" i="5"/>
  <c r="J138" i="5"/>
  <c r="M137" i="5"/>
  <c r="L137" i="5"/>
  <c r="K137" i="5"/>
  <c r="J137" i="5"/>
  <c r="M136" i="5"/>
  <c r="L136" i="5"/>
  <c r="K136" i="5"/>
  <c r="J136" i="5"/>
  <c r="M135" i="5"/>
  <c r="L135" i="5"/>
  <c r="K135" i="5"/>
  <c r="J135" i="5"/>
  <c r="M134" i="5"/>
  <c r="L134" i="5"/>
  <c r="K134" i="5"/>
  <c r="J134" i="5"/>
  <c r="M133" i="5"/>
  <c r="L133" i="5"/>
  <c r="K133" i="5"/>
  <c r="J133" i="5"/>
  <c r="M132" i="5"/>
  <c r="L132" i="5"/>
  <c r="K132" i="5"/>
  <c r="J132" i="5"/>
  <c r="M131" i="5"/>
  <c r="L131" i="5"/>
  <c r="K131" i="5"/>
  <c r="J131" i="5"/>
  <c r="M130" i="5"/>
  <c r="L130" i="5"/>
  <c r="K130" i="5"/>
  <c r="J130" i="5"/>
  <c r="M129" i="5"/>
  <c r="L129" i="5"/>
  <c r="K129" i="5"/>
  <c r="J129" i="5"/>
  <c r="M128" i="5"/>
  <c r="L128" i="5"/>
  <c r="K128" i="5"/>
  <c r="J128" i="5"/>
  <c r="M127" i="5"/>
  <c r="L127" i="5"/>
  <c r="K127" i="5"/>
  <c r="J127" i="5"/>
  <c r="M126" i="5"/>
  <c r="L126" i="5"/>
  <c r="K126" i="5"/>
  <c r="J126" i="5"/>
  <c r="M125" i="5"/>
  <c r="L125" i="5"/>
  <c r="K125" i="5"/>
  <c r="J125" i="5"/>
  <c r="M124" i="5"/>
  <c r="L124" i="5"/>
  <c r="K124" i="5"/>
  <c r="J124" i="5"/>
  <c r="M123" i="5"/>
  <c r="L123" i="5"/>
  <c r="K123" i="5"/>
  <c r="J123" i="5"/>
  <c r="M122" i="5"/>
  <c r="L122" i="5"/>
  <c r="K122" i="5"/>
  <c r="J122" i="5"/>
  <c r="M121" i="5"/>
  <c r="L121" i="5"/>
  <c r="K121" i="5"/>
  <c r="J121" i="5"/>
  <c r="M120" i="5"/>
  <c r="L120" i="5"/>
  <c r="K120" i="5"/>
  <c r="J120" i="5"/>
  <c r="M119" i="5"/>
  <c r="L119" i="5"/>
  <c r="K119" i="5"/>
  <c r="J119" i="5"/>
  <c r="M118" i="5"/>
  <c r="L118" i="5"/>
  <c r="K118" i="5"/>
  <c r="J118" i="5"/>
  <c r="M117" i="5"/>
  <c r="L117" i="5"/>
  <c r="K117" i="5"/>
  <c r="J117" i="5"/>
  <c r="M116" i="5"/>
  <c r="L116" i="5"/>
  <c r="K116" i="5"/>
  <c r="J116" i="5"/>
  <c r="M115" i="5"/>
  <c r="L115" i="5"/>
  <c r="K115" i="5"/>
  <c r="J115" i="5"/>
  <c r="M114" i="5"/>
  <c r="L114" i="5"/>
  <c r="K114" i="5"/>
  <c r="J114" i="5"/>
  <c r="M113" i="5"/>
  <c r="L113" i="5"/>
  <c r="K113" i="5"/>
  <c r="J113" i="5"/>
  <c r="M112" i="5"/>
  <c r="L112" i="5"/>
  <c r="K112" i="5"/>
  <c r="J112" i="5"/>
  <c r="M111" i="5"/>
  <c r="L111" i="5"/>
  <c r="K111" i="5"/>
  <c r="J111" i="5"/>
  <c r="M110" i="5"/>
  <c r="L110" i="5"/>
  <c r="K110" i="5"/>
  <c r="J110" i="5"/>
  <c r="M109" i="5"/>
  <c r="L109" i="5"/>
  <c r="K109" i="5"/>
  <c r="J109" i="5"/>
  <c r="M108" i="5"/>
  <c r="L108" i="5"/>
  <c r="K108" i="5"/>
  <c r="J108" i="5"/>
  <c r="M107" i="5"/>
  <c r="L107" i="5"/>
  <c r="K107" i="5"/>
  <c r="J107" i="5"/>
  <c r="M106" i="5"/>
  <c r="L106" i="5"/>
  <c r="K106" i="5"/>
  <c r="J106" i="5"/>
  <c r="M105" i="5"/>
  <c r="L105" i="5"/>
  <c r="K105" i="5"/>
  <c r="J105" i="5"/>
  <c r="M104" i="5"/>
  <c r="L104" i="5"/>
  <c r="K104" i="5"/>
  <c r="J104" i="5"/>
  <c r="M103" i="5"/>
  <c r="L103" i="5"/>
  <c r="K103" i="5"/>
  <c r="J103" i="5"/>
  <c r="M102" i="5"/>
  <c r="L102" i="5"/>
  <c r="K102" i="5"/>
  <c r="J102" i="5"/>
  <c r="M101" i="5"/>
  <c r="L101" i="5"/>
  <c r="K101" i="5"/>
  <c r="J101" i="5"/>
  <c r="M100" i="5"/>
  <c r="L100" i="5"/>
  <c r="K100" i="5"/>
  <c r="J100" i="5"/>
  <c r="M99" i="5"/>
  <c r="L99" i="5"/>
  <c r="K99" i="5"/>
  <c r="J99" i="5"/>
  <c r="M98" i="5"/>
  <c r="L98" i="5"/>
  <c r="K98" i="5"/>
  <c r="J98" i="5"/>
  <c r="M97" i="5"/>
  <c r="L97" i="5"/>
  <c r="K97" i="5"/>
  <c r="J97" i="5"/>
  <c r="M96" i="5"/>
  <c r="L96" i="5"/>
  <c r="K96" i="5"/>
  <c r="J96" i="5"/>
  <c r="M95" i="5"/>
  <c r="L95" i="5"/>
  <c r="K95" i="5"/>
  <c r="J95" i="5"/>
  <c r="M94" i="5"/>
  <c r="L94" i="5"/>
  <c r="K94" i="5"/>
  <c r="J94" i="5"/>
  <c r="M93" i="5"/>
  <c r="L93" i="5"/>
  <c r="K93" i="5"/>
  <c r="J93" i="5"/>
  <c r="M92" i="5"/>
  <c r="L92" i="5"/>
  <c r="K92" i="5"/>
  <c r="J92" i="5"/>
  <c r="M91" i="5"/>
  <c r="L91" i="5"/>
  <c r="K91" i="5"/>
  <c r="J91" i="5"/>
  <c r="M90" i="5"/>
  <c r="L90" i="5"/>
  <c r="K90" i="5"/>
  <c r="J90" i="5"/>
  <c r="M89" i="5"/>
  <c r="L89" i="5"/>
  <c r="K89" i="5"/>
  <c r="J89" i="5"/>
  <c r="M88" i="5"/>
  <c r="L88" i="5"/>
  <c r="K88" i="5"/>
  <c r="J88" i="5"/>
  <c r="M87" i="5"/>
  <c r="L87" i="5"/>
  <c r="K87" i="5"/>
  <c r="J87" i="5"/>
  <c r="M86" i="5"/>
  <c r="L86" i="5"/>
  <c r="K86" i="5"/>
  <c r="J86" i="5"/>
  <c r="M85" i="5"/>
  <c r="L85" i="5"/>
  <c r="K85" i="5"/>
  <c r="J85" i="5"/>
  <c r="M84" i="5"/>
  <c r="L84" i="5"/>
  <c r="K84" i="5"/>
  <c r="J84" i="5"/>
  <c r="M83" i="5"/>
  <c r="L83" i="5"/>
  <c r="K83" i="5"/>
  <c r="J83" i="5"/>
  <c r="M82" i="5"/>
  <c r="L82" i="5"/>
  <c r="K82" i="5"/>
  <c r="J82" i="5"/>
  <c r="M81" i="5"/>
  <c r="L81" i="5"/>
  <c r="K81" i="5"/>
  <c r="J81" i="5"/>
  <c r="M80" i="5"/>
  <c r="L80" i="5"/>
  <c r="K80" i="5"/>
  <c r="J80" i="5"/>
  <c r="M79" i="5"/>
  <c r="L79" i="5"/>
  <c r="K79" i="5"/>
  <c r="J79" i="5"/>
  <c r="M78" i="5"/>
  <c r="L78" i="5"/>
  <c r="K78" i="5"/>
  <c r="J78" i="5"/>
  <c r="M77" i="5"/>
  <c r="L77" i="5"/>
  <c r="K77" i="5"/>
  <c r="J77" i="5"/>
  <c r="M76" i="5"/>
  <c r="L76" i="5"/>
  <c r="K76" i="5"/>
  <c r="J76" i="5"/>
  <c r="M75" i="5"/>
  <c r="L75" i="5"/>
  <c r="K75" i="5"/>
  <c r="J75" i="5"/>
  <c r="M74" i="5"/>
  <c r="L74" i="5"/>
  <c r="K74" i="5"/>
  <c r="J74" i="5"/>
  <c r="M73" i="5"/>
  <c r="L73" i="5"/>
  <c r="K73" i="5"/>
  <c r="J73" i="5"/>
  <c r="M72" i="5"/>
  <c r="L72" i="5"/>
  <c r="K72" i="5"/>
  <c r="J72" i="5"/>
  <c r="M71" i="5"/>
  <c r="L71" i="5"/>
  <c r="K71" i="5"/>
  <c r="J71" i="5"/>
  <c r="M70" i="5"/>
  <c r="L70" i="5"/>
  <c r="K70" i="5"/>
  <c r="J70" i="5"/>
  <c r="M69" i="5"/>
  <c r="L69" i="5"/>
  <c r="K69" i="5"/>
  <c r="J69" i="5"/>
  <c r="M68" i="5"/>
  <c r="L68" i="5"/>
  <c r="K68" i="5"/>
  <c r="J68" i="5"/>
  <c r="M67" i="5"/>
  <c r="L67" i="5"/>
  <c r="K67" i="5"/>
  <c r="J67" i="5"/>
  <c r="M66" i="5"/>
  <c r="L66" i="5"/>
  <c r="K66" i="5"/>
  <c r="J66" i="5"/>
  <c r="M65" i="5"/>
  <c r="L65" i="5"/>
  <c r="K65" i="5"/>
  <c r="J65" i="5"/>
  <c r="M64" i="5"/>
  <c r="L64" i="5"/>
  <c r="K64" i="5"/>
  <c r="J64" i="5"/>
  <c r="M63" i="5"/>
  <c r="L63" i="5"/>
  <c r="K63" i="5"/>
  <c r="J63" i="5"/>
  <c r="M62" i="5"/>
  <c r="L62" i="5"/>
  <c r="K62" i="5"/>
  <c r="J62" i="5"/>
  <c r="M61" i="5"/>
  <c r="L61" i="5"/>
  <c r="K61" i="5"/>
  <c r="J61" i="5"/>
  <c r="M60" i="5"/>
  <c r="L60" i="5"/>
  <c r="K60" i="5"/>
  <c r="J60" i="5"/>
  <c r="M59" i="5"/>
  <c r="L59" i="5"/>
  <c r="K59" i="5"/>
  <c r="J59" i="5"/>
  <c r="M58" i="5"/>
  <c r="L58" i="5"/>
  <c r="K58" i="5"/>
  <c r="J58" i="5"/>
  <c r="M57" i="5"/>
  <c r="L57" i="5"/>
  <c r="K57" i="5"/>
  <c r="J57" i="5"/>
  <c r="M56" i="5"/>
  <c r="L56" i="5"/>
  <c r="K56" i="5"/>
  <c r="J56" i="5"/>
  <c r="M55" i="5"/>
  <c r="L55" i="5"/>
  <c r="K55" i="5"/>
  <c r="J55" i="5"/>
  <c r="M54" i="5"/>
  <c r="L54" i="5"/>
  <c r="K54" i="5"/>
  <c r="J54" i="5"/>
  <c r="M53" i="5"/>
  <c r="L53" i="5"/>
  <c r="K53" i="5"/>
  <c r="J53" i="5"/>
  <c r="M52" i="5"/>
  <c r="L52" i="5"/>
  <c r="K52" i="5"/>
  <c r="J52" i="5"/>
  <c r="M51" i="5"/>
  <c r="L51" i="5"/>
  <c r="K51" i="5"/>
  <c r="J51" i="5"/>
  <c r="M50" i="5"/>
  <c r="L50" i="5"/>
  <c r="K50" i="5"/>
  <c r="J50" i="5"/>
  <c r="M49" i="5"/>
  <c r="L49" i="5"/>
  <c r="K49" i="5"/>
  <c r="J49" i="5"/>
  <c r="M48" i="5"/>
  <c r="L48" i="5"/>
  <c r="K48" i="5"/>
  <c r="J48" i="5"/>
  <c r="M47" i="5"/>
  <c r="L47" i="5"/>
  <c r="K47" i="5"/>
  <c r="J47" i="5"/>
  <c r="M46" i="5"/>
  <c r="L46" i="5"/>
  <c r="K46" i="5"/>
  <c r="J46" i="5"/>
  <c r="M45" i="5"/>
  <c r="L45" i="5"/>
  <c r="K45" i="5"/>
  <c r="J45" i="5"/>
  <c r="M44" i="5"/>
  <c r="L44" i="5"/>
  <c r="K44" i="5"/>
  <c r="J44" i="5"/>
  <c r="M43" i="5"/>
  <c r="L43" i="5"/>
  <c r="K43" i="5"/>
  <c r="J43" i="5"/>
  <c r="M42" i="5"/>
  <c r="L42" i="5"/>
  <c r="K42" i="5"/>
  <c r="J42" i="5"/>
  <c r="M41" i="5"/>
  <c r="L41" i="5"/>
  <c r="K41" i="5"/>
  <c r="J41" i="5"/>
  <c r="M40" i="5"/>
  <c r="L40" i="5"/>
  <c r="K40" i="5"/>
  <c r="J40" i="5"/>
  <c r="M39" i="5"/>
  <c r="L39" i="5"/>
  <c r="K39" i="5"/>
  <c r="J39" i="5"/>
  <c r="M38" i="5"/>
  <c r="L38" i="5"/>
  <c r="K38" i="5"/>
  <c r="J38" i="5"/>
  <c r="M37" i="5"/>
  <c r="L37" i="5"/>
  <c r="K37" i="5"/>
  <c r="J37" i="5"/>
  <c r="M36" i="5"/>
  <c r="L36" i="5"/>
  <c r="K36" i="5"/>
  <c r="J36" i="5"/>
  <c r="M35" i="5"/>
  <c r="L35" i="5"/>
  <c r="K35" i="5"/>
  <c r="J35" i="5"/>
  <c r="M34" i="5"/>
  <c r="L34" i="5"/>
  <c r="K34" i="5"/>
  <c r="J34" i="5"/>
  <c r="M33" i="5"/>
  <c r="L33" i="5"/>
  <c r="K33" i="5"/>
  <c r="J33" i="5"/>
  <c r="M32" i="5"/>
  <c r="L32" i="5"/>
  <c r="K32" i="5"/>
  <c r="J32" i="5"/>
  <c r="M31" i="5"/>
  <c r="L31" i="5"/>
  <c r="K31" i="5"/>
  <c r="J31" i="5"/>
  <c r="M30" i="5"/>
  <c r="L30" i="5"/>
  <c r="K30" i="5"/>
  <c r="J30" i="5"/>
  <c r="M29" i="5"/>
  <c r="L29" i="5"/>
  <c r="K29" i="5"/>
  <c r="J29" i="5"/>
  <c r="M28" i="5"/>
  <c r="L28" i="5"/>
  <c r="K28" i="5"/>
  <c r="J28" i="5"/>
  <c r="M27" i="5"/>
  <c r="L27" i="5"/>
  <c r="K27" i="5"/>
  <c r="J27" i="5"/>
  <c r="M26" i="5"/>
  <c r="L26" i="5"/>
  <c r="K26" i="5"/>
  <c r="J26" i="5"/>
  <c r="M25" i="5"/>
  <c r="L25" i="5"/>
  <c r="K25" i="5"/>
  <c r="J25" i="5"/>
  <c r="M24" i="5"/>
  <c r="L24" i="5"/>
  <c r="K24" i="5"/>
  <c r="J24" i="5"/>
  <c r="M23" i="5"/>
  <c r="L23" i="5"/>
  <c r="K23" i="5"/>
  <c r="J23" i="5"/>
  <c r="M22" i="5"/>
  <c r="L22" i="5"/>
  <c r="K22" i="5"/>
  <c r="J22" i="5"/>
  <c r="M21" i="5"/>
  <c r="L21" i="5"/>
  <c r="K21" i="5"/>
  <c r="J21" i="5"/>
  <c r="M20" i="5"/>
  <c r="L20" i="5"/>
  <c r="K20" i="5"/>
  <c r="J20" i="5"/>
  <c r="M19" i="5"/>
  <c r="L19" i="5"/>
  <c r="K19" i="5"/>
  <c r="J19" i="5"/>
  <c r="M18" i="5"/>
  <c r="L18" i="5"/>
  <c r="K18" i="5"/>
  <c r="J18" i="5"/>
  <c r="M17" i="5"/>
  <c r="L17" i="5"/>
  <c r="K17" i="5"/>
  <c r="J17" i="5"/>
  <c r="M16" i="5"/>
  <c r="L16" i="5"/>
  <c r="K16" i="5"/>
  <c r="J16" i="5"/>
  <c r="M15" i="5"/>
  <c r="L15" i="5"/>
  <c r="K15" i="5"/>
  <c r="J15" i="5"/>
  <c r="M14" i="5"/>
  <c r="L14" i="5"/>
  <c r="K14" i="5"/>
  <c r="J14" i="5"/>
  <c r="M13" i="5"/>
  <c r="L13" i="5"/>
  <c r="K13" i="5"/>
  <c r="J13" i="5"/>
  <c r="M12" i="5"/>
  <c r="L12" i="5"/>
  <c r="K12" i="5"/>
  <c r="J12" i="5"/>
  <c r="M11" i="5"/>
  <c r="L11" i="5"/>
  <c r="K11" i="5"/>
  <c r="J11" i="5"/>
  <c r="M10" i="5"/>
  <c r="L10" i="5"/>
  <c r="K10" i="5"/>
  <c r="J10" i="5"/>
  <c r="M9" i="5"/>
  <c r="L9" i="5"/>
  <c r="K9" i="5"/>
  <c r="J9" i="5"/>
  <c r="M8" i="5"/>
  <c r="L8" i="5"/>
  <c r="K8" i="5"/>
  <c r="J8" i="5"/>
  <c r="M7" i="5"/>
  <c r="L7" i="5"/>
  <c r="K7" i="5"/>
  <c r="J7" i="5"/>
  <c r="M6" i="5"/>
  <c r="L6" i="5"/>
  <c r="K6" i="5"/>
  <c r="J6" i="5"/>
  <c r="M5" i="5"/>
  <c r="L5" i="5"/>
  <c r="K5" i="5"/>
  <c r="J5" i="5"/>
  <c r="M4" i="5"/>
  <c r="L4" i="5"/>
  <c r="K4" i="5"/>
  <c r="J4" i="5"/>
  <c r="M3" i="5"/>
  <c r="L3" i="5"/>
  <c r="K3" i="5"/>
  <c r="J3" i="5"/>
  <c r="F12" i="1" l="1"/>
  <c r="F41" i="1"/>
  <c r="F38" i="1"/>
  <c r="F18" i="1"/>
  <c r="F15" i="1"/>
  <c r="F20" i="1"/>
  <c r="F10" i="1"/>
  <c r="F8" i="1"/>
  <c r="G11" i="3"/>
  <c r="K20" i="4" l="1"/>
  <c r="Y11" i="3" l="1"/>
  <c r="AQ11" i="3"/>
  <c r="BI11" i="3"/>
  <c r="CA11" i="3"/>
  <c r="D29" i="3" l="1"/>
  <c r="F26" i="1"/>
  <c r="F34" i="1" l="1"/>
  <c r="F32" i="1"/>
  <c r="F30" i="1"/>
  <c r="K17" i="4" l="1"/>
  <c r="K12" i="4"/>
  <c r="K13" i="4"/>
  <c r="K14" i="4"/>
  <c r="K11" i="4"/>
  <c r="F15" i="4"/>
  <c r="G15" i="4"/>
  <c r="G27" i="4" s="1"/>
  <c r="J15" i="4"/>
  <c r="J27" i="4" s="1"/>
  <c r="BX47" i="3"/>
  <c r="BX45" i="3"/>
  <c r="BX43" i="3"/>
  <c r="BX41" i="3"/>
  <c r="BX39" i="3"/>
  <c r="BX37" i="3"/>
  <c r="BX35" i="3"/>
  <c r="BX33" i="3"/>
  <c r="BX31" i="3"/>
  <c r="BX29" i="3"/>
  <c r="CA17" i="3"/>
  <c r="CA13" i="3"/>
  <c r="CA9" i="3"/>
  <c r="BF47" i="3"/>
  <c r="BF45" i="3"/>
  <c r="BF43" i="3"/>
  <c r="BF41" i="3"/>
  <c r="BF39" i="3"/>
  <c r="BF37" i="3"/>
  <c r="BF35" i="3"/>
  <c r="BF33" i="3"/>
  <c r="BF31" i="3"/>
  <c r="BF29" i="3"/>
  <c r="BI17" i="3"/>
  <c r="BI13" i="3"/>
  <c r="BI9" i="3"/>
  <c r="AN47" i="3"/>
  <c r="AN45" i="3"/>
  <c r="AN43" i="3"/>
  <c r="AN41" i="3"/>
  <c r="AN39" i="3"/>
  <c r="AN37" i="3"/>
  <c r="AN35" i="3"/>
  <c r="AN33" i="3"/>
  <c r="AN31" i="3"/>
  <c r="AN29" i="3"/>
  <c r="AQ17" i="3"/>
  <c r="AQ13" i="3"/>
  <c r="AQ9" i="3"/>
  <c r="V47" i="3"/>
  <c r="V45" i="3"/>
  <c r="V43" i="3"/>
  <c r="V41" i="3"/>
  <c r="V39" i="3"/>
  <c r="V37" i="3"/>
  <c r="V35" i="3"/>
  <c r="V33" i="3"/>
  <c r="V31" i="3"/>
  <c r="V29" i="3"/>
  <c r="Y17" i="3"/>
  <c r="Y13" i="3"/>
  <c r="Y9" i="3"/>
  <c r="G17" i="3"/>
  <c r="D47" i="3"/>
  <c r="D37" i="3"/>
  <c r="D45" i="3"/>
  <c r="D43" i="3"/>
  <c r="D41" i="3"/>
  <c r="D39" i="3"/>
  <c r="D35" i="3"/>
  <c r="D33" i="3"/>
  <c r="D31" i="3"/>
  <c r="D26" i="3"/>
  <c r="G13" i="3"/>
  <c r="G9" i="3"/>
  <c r="F58" i="1"/>
  <c r="F55" i="1"/>
  <c r="F52" i="1"/>
  <c r="F24" i="1"/>
  <c r="F22" i="1"/>
  <c r="G18" i="4" l="1"/>
  <c r="F27" i="4"/>
  <c r="K15" i="4"/>
  <c r="K27" i="4" s="1"/>
  <c r="F18" i="4"/>
  <c r="J18" i="4"/>
  <c r="J21" i="4" l="1"/>
  <c r="J23" i="4"/>
  <c r="G21" i="4"/>
  <c r="G23" i="4"/>
  <c r="F21" i="4"/>
  <c r="F23" i="4"/>
  <c r="K23" i="4" s="1"/>
  <c r="K18" i="4"/>
  <c r="K21" i="4" l="1"/>
  <c r="E28" i="1"/>
</calcChain>
</file>

<file path=xl/sharedStrings.xml><?xml version="1.0" encoding="utf-8"?>
<sst xmlns="http://schemas.openxmlformats.org/spreadsheetml/2006/main" count="3323" uniqueCount="1471">
  <si>
    <t>Zvolte jednu z možností:</t>
  </si>
  <si>
    <t>Zadejte text.</t>
  </si>
  <si>
    <t>Krycí list dílčího projektu</t>
  </si>
  <si>
    <t>2. Novost výsledku/míra inovace</t>
  </si>
  <si>
    <t xml:space="preserve">d) Technologie, která nabízí řešení nových (vznikajících) problémů. </t>
  </si>
  <si>
    <t>a) Disruptivní (převratná) technologie = zásadním způsobem překonává a vytlačuje stávající technologie.</t>
  </si>
  <si>
    <t>b) Nová technologie, která může řešit stávající problém snížením ceny/zvýšením výkonu.</t>
  </si>
  <si>
    <t>c) Technologie, která napomůže postupnému zlepšení stávajícího řešení.</t>
  </si>
  <si>
    <t>Podrobněji představte řešitele dílčího projektu, zejm. jeho vzdělání, odbornou praxi včetně osobní zkušenosti s výzkumnými aktivitami a zkušenosti s vedením výzkumného týmu.</t>
  </si>
  <si>
    <t>1.7. Kód důvěrnosti údajů</t>
  </si>
  <si>
    <t>C - Údaje jsou upraveny tak, aby byly zveřejnitelné; vlastní předmět podléhá obchodnímu tajemství</t>
  </si>
  <si>
    <t>S - Úplné a pravdivé údaje o projektu nepodléhající ochraně podle zvláštních právních předpisů</t>
  </si>
  <si>
    <t>Datum zahájení dílčího projektu</t>
  </si>
  <si>
    <t>Datum ukončení dílčího projektu</t>
  </si>
  <si>
    <t>Začátek řešení projektu</t>
  </si>
  <si>
    <t>Konec řešení projektu</t>
  </si>
  <si>
    <t>měsíc</t>
  </si>
  <si>
    <t>rok</t>
  </si>
  <si>
    <t>1.15.1. Národní priority orientovaného výzkumu, experimentálního vývoje a inovací</t>
  </si>
  <si>
    <t>2. PŘEDSTAVENÍ DÍLČÍHO PROJEKTU</t>
  </si>
  <si>
    <t>3. ŘEŠITELSKÝ TÝM</t>
  </si>
  <si>
    <t>1.14. Kategorie výzkumu, experimentálního vývoje a inovací</t>
  </si>
  <si>
    <t>3.1. Role</t>
  </si>
  <si>
    <t>R - řešitel</t>
  </si>
  <si>
    <t>3.2. Tituly před jménem</t>
  </si>
  <si>
    <t>3.3. Jméno</t>
  </si>
  <si>
    <t xml:space="preserve">Podrobněji představte členy řešitelského týmu, zejm. jejich vzdělání, odbornou praxi, zkušeností s výzkumnými aktivitami, rozdělení jejich úkolů, kompetencí, přínosů k úspěšnému řešení dílčího projektu aj. </t>
  </si>
  <si>
    <t>3.4. Příjmení</t>
  </si>
  <si>
    <t>3.5. Tituly za jménem</t>
  </si>
  <si>
    <t>4. PLÁN AKTIVIT DÍLČÍHO PROJEKTU</t>
  </si>
  <si>
    <t>4.1.1.</t>
  </si>
  <si>
    <t>Název období</t>
  </si>
  <si>
    <t>4.1.2.</t>
  </si>
  <si>
    <t>Rok</t>
  </si>
  <si>
    <t>4.2.1.</t>
  </si>
  <si>
    <t>4.2.2.</t>
  </si>
  <si>
    <t>Výstupy/výsledky daného období</t>
  </si>
  <si>
    <t>4.3.</t>
  </si>
  <si>
    <t>Plán ochrany duševního vlastnictví</t>
  </si>
  <si>
    <t xml:space="preserve">Dílčí činnosti daného období </t>
  </si>
  <si>
    <t xml:space="preserve">4.2.2.1. Identifikační číslo </t>
  </si>
  <si>
    <t>4.2.2.2. Název výstupu/výsledku</t>
  </si>
  <si>
    <t xml:space="preserve">4.2.2.3. Popis dílčího výstupu/výsledku </t>
  </si>
  <si>
    <t>4.2.2.4. Druh výsledku podle struktury databáze RIV</t>
  </si>
  <si>
    <t>4.2.2.6.Termín implementace výsledku</t>
  </si>
  <si>
    <t>4.1. Období</t>
  </si>
  <si>
    <t>Průběžná/závěrečná zpráva</t>
  </si>
  <si>
    <t>Pro dalšího člena řešitelského týmu přidejte řádek.</t>
  </si>
  <si>
    <t>Poznámka</t>
  </si>
  <si>
    <t>Pro další výstup/výsledek přidejte řádek.</t>
  </si>
  <si>
    <t>Pro vyplnění dalšího roku přejděte na tabulku vpravo.</t>
  </si>
  <si>
    <t>Zvolte roli</t>
  </si>
  <si>
    <t>Tato část je vedena v jiném formuláři, pro vyplnění klikněte</t>
  </si>
  <si>
    <t>ZDE</t>
  </si>
  <si>
    <t xml:space="preserve">Výstupem daného roku mohou být jak výsledky uznávané v RIV, tak výstupy v kategorii “ostatní výsledky”. Povinným výstupem každého roku je průběžná, resp. závěrečná zpráva z řešení dílčího projektu. </t>
  </si>
  <si>
    <t>Dosažením výsledku se rozumí faktické dosažení výsledku podle platné metodiky hodnocení výsledků výzkumných organizací a hodnocení výsledků ukončených programů. Dosažení je např. udělení patentové listiny (v případě výsledku P), udělení certifikace (v případě výsledku N), vydání osvědčení o zápise užitného vzoru (v případě výsledku F).</t>
  </si>
  <si>
    <t>Představte další plánované kroky v ochraně duševního vlastnictví výsledku dílčího projektu (např. kdy a jaké přihlášky budou podány, rozsah utajení aj.). Dále v tabulce označte plánovaný stav ochrany výsledku dílčího projektu (či pro každý dílčí aspekt, pokud se chrání po částech).</t>
  </si>
  <si>
    <t>4.2.2.5. Termín dosažení výstupu/výsledku</t>
  </si>
  <si>
    <t>5. FINANČNÍ PLÁN</t>
  </si>
  <si>
    <t>Osobní náklady</t>
  </si>
  <si>
    <t>Náklady nebo výdaje na služby (subdodávky)</t>
  </si>
  <si>
    <t>Ostatní náklady</t>
  </si>
  <si>
    <t>Nepřímé náklady (režie)</t>
  </si>
  <si>
    <t>CELKEM</t>
  </si>
  <si>
    <t>5.1.</t>
  </si>
  <si>
    <t>5.2.</t>
  </si>
  <si>
    <t>5.3.</t>
  </si>
  <si>
    <t>5.4.</t>
  </si>
  <si>
    <t>5.5.</t>
  </si>
  <si>
    <t>Celkové náklady na aktivity dílčího projektu</t>
  </si>
  <si>
    <t>5.6.</t>
  </si>
  <si>
    <t>5.7.</t>
  </si>
  <si>
    <t>Kč</t>
  </si>
  <si>
    <t>AV - Aplikovaný výzkum</t>
  </si>
  <si>
    <t>EV - Experimentální vývoj</t>
  </si>
  <si>
    <t>Název dílčího projektu (DP)</t>
  </si>
  <si>
    <t>1.8. - 1.10. obory CEP dílčího projektu</t>
  </si>
  <si>
    <t>Hlavní příjemce</t>
  </si>
  <si>
    <t>Datum předložení dílčího projektu Radě pro komercializaci</t>
  </si>
  <si>
    <t>Datum schválení dílčího projektu Radou pro komercializaci</t>
  </si>
  <si>
    <t>3. ŘEŠITELSKÝ TÝM DÍLČÍHO PROJEKTU</t>
  </si>
  <si>
    <t>5. FINANČNÍ PLÁN DÍLČÍHO PROJEKTU</t>
  </si>
  <si>
    <t>Doba řešení dílčího projektu</t>
  </si>
  <si>
    <t>počet měsíců</t>
  </si>
  <si>
    <t>Náklady řízení dílčího projektu</t>
  </si>
  <si>
    <t>C - člen</t>
  </si>
  <si>
    <t>Míra podpory na dílčí projekt</t>
  </si>
  <si>
    <t>5.8.</t>
  </si>
  <si>
    <t>5.9.</t>
  </si>
  <si>
    <t>5.10.</t>
  </si>
  <si>
    <t>%</t>
  </si>
  <si>
    <t>Informace o dalších zdrojích financování</t>
  </si>
  <si>
    <t>Kontrola výše NÁKLADŮ ŘÍZENÍ PROJEKTU:</t>
  </si>
  <si>
    <t>Měsíce řešení projektu</t>
  </si>
  <si>
    <t>AA - Filosofie a náboženství</t>
  </si>
  <si>
    <t>AB - Dějiny</t>
  </si>
  <si>
    <t>AC - Archeologie, antropologie, etnologie</t>
  </si>
  <si>
    <t>AD - Politologie a politické vědy</t>
  </si>
  <si>
    <t>AE - Řízení, správa a administrativa</t>
  </si>
  <si>
    <t>AF - Dokumentace, knihovnictví, práce s informacemi</t>
  </si>
  <si>
    <t>AG - Právní vědy</t>
  </si>
  <si>
    <t>AH - Ekonomie</t>
  </si>
  <si>
    <t>AI - Jazykověda</t>
  </si>
  <si>
    <t>AJ - Písemnictví, mas–media, audiovize</t>
  </si>
  <si>
    <t>AK - Sport a aktivity volného času</t>
  </si>
  <si>
    <t>AL - Umění, architektura, kulturní dědictví</t>
  </si>
  <si>
    <t>AM - Pedagogika a školství</t>
  </si>
  <si>
    <t>AN - Psychologie</t>
  </si>
  <si>
    <t>AO - Sociologie, demografie</t>
  </si>
  <si>
    <t>AP - Městské, oblastní a dopravní plánování</t>
  </si>
  <si>
    <t>AQ - Bezpečnost a ochrana zdraví, člověk – stroj</t>
  </si>
  <si>
    <t>BA - Obecná matematika</t>
  </si>
  <si>
    <t>BB - Aplikovaná statistika, operační výzkum</t>
  </si>
  <si>
    <t>BC - Teorie a systémy řízení</t>
  </si>
  <si>
    <t>BD - Teorie informace</t>
  </si>
  <si>
    <t>BE - Teoretická fyzika</t>
  </si>
  <si>
    <t>BF - Elementární částice a fyzika vysokých energií</t>
  </si>
  <si>
    <t>BG - Jaderná, atomová a molekulová fyzika, urychlovače</t>
  </si>
  <si>
    <t>BH - Optika, masery a lasery</t>
  </si>
  <si>
    <t>BI - Akustika a kmity</t>
  </si>
  <si>
    <t>BJ - Termodynamika</t>
  </si>
  <si>
    <t>BK - Mechanika tekutin</t>
  </si>
  <si>
    <t>BL - Fyzika plasmatu a výboje v plynech</t>
  </si>
  <si>
    <t>BM - Fyzika pevných látek a magnetismus</t>
  </si>
  <si>
    <t>BN - Astronomie a nebeská mechanika, astrofyzika</t>
  </si>
  <si>
    <t>BO - Biofyzika</t>
  </si>
  <si>
    <t>CA - Anorganická chemie</t>
  </si>
  <si>
    <t>CB - Analytická chemie, separace</t>
  </si>
  <si>
    <t>CC - Organická chemie</t>
  </si>
  <si>
    <t>CD - Makromolekulární chemie</t>
  </si>
  <si>
    <t>CE - Biochemie</t>
  </si>
  <si>
    <t>CF - Fyzikální chemie a teoretická chemie</t>
  </si>
  <si>
    <t>CG - Elektrochemie</t>
  </si>
  <si>
    <t>CH - Jaderná a kvantová chemie, fotochemie</t>
  </si>
  <si>
    <t>CI - Průmyslová chemie a chemické inženýrství</t>
  </si>
  <si>
    <t>DA - Hydrologie a limnologie</t>
  </si>
  <si>
    <t>DB - Geologie a mineralogie</t>
  </si>
  <si>
    <t>DC - Seismologie, vulkanologie a struktura Země</t>
  </si>
  <si>
    <t>DD - Geochemie</t>
  </si>
  <si>
    <t>DE - Zemský magnetismus, geodesie, geografie</t>
  </si>
  <si>
    <t>DF - Pedologie</t>
  </si>
  <si>
    <t>DG - Vědy o atmosféře, meteorologie</t>
  </si>
  <si>
    <t>DH - Báňský průmysl včetně těžby a zpracování uhlí</t>
  </si>
  <si>
    <t>DI - Znečištění a kontrola vzduchu</t>
  </si>
  <si>
    <t>DJ - Znečištění a kontrola vody</t>
  </si>
  <si>
    <t>DK - Kontaminace a dekontaminace půdy včetně pesticidů</t>
  </si>
  <si>
    <t>DL - Jaderné odpady, radioaktivní znečištění a kontrola</t>
  </si>
  <si>
    <t>DM - Tuhý odpad a jeho kontrola, recyklace</t>
  </si>
  <si>
    <t>DN - Vliv životního prostředí na zdraví</t>
  </si>
  <si>
    <t>DO - Ochrana krajinných území</t>
  </si>
  <si>
    <t>EA - Morfologické obory a cytologie</t>
  </si>
  <si>
    <t>EB - Genetika a molekulární biologie</t>
  </si>
  <si>
    <t>EC - Imunologie</t>
  </si>
  <si>
    <t>ED - Fyziologie</t>
  </si>
  <si>
    <t>EE - Mikrobiologie, virologie</t>
  </si>
  <si>
    <t>EF - Botanika</t>
  </si>
  <si>
    <t>EG - Zoologie</t>
  </si>
  <si>
    <t>EH - Ekologie – společenstva</t>
  </si>
  <si>
    <t>EI - Biotechnologie a bionika</t>
  </si>
  <si>
    <t>FA - Kardiovaskulární nemoci včetně kardiochirurgie</t>
  </si>
  <si>
    <t>FB - Endokrinologie, diabetologie, metabolismus, výživa</t>
  </si>
  <si>
    <t>FC - Pneumologie</t>
  </si>
  <si>
    <t>FD - Onkologie a hematologie</t>
  </si>
  <si>
    <t>FE - Ostatní obory vnitřního lékařství</t>
  </si>
  <si>
    <t>FF - ORL, oftalmologie, stomatologie</t>
  </si>
  <si>
    <t>FG - Pediatrie</t>
  </si>
  <si>
    <t>FH - Neurologie, neurochirurgie, neurovědy</t>
  </si>
  <si>
    <t>FI - Traumatologie a ortopedie</t>
  </si>
  <si>
    <t>FJ - Chirurgie včetně transplantologie</t>
  </si>
  <si>
    <t>FK - Gynekologie a porodnictví</t>
  </si>
  <si>
    <t>FL - Psychiatrie, sexuologie</t>
  </si>
  <si>
    <t>FM - Hygiena</t>
  </si>
  <si>
    <t>FN - Epidemiologie, infekční nemoci a klinická imunologie</t>
  </si>
  <si>
    <t>FO - Dermatovenerologie</t>
  </si>
  <si>
    <t>FP - Ostatní lékařské obory</t>
  </si>
  <si>
    <t>FQ - Veřejné zdravotnictví, sociální lékařství</t>
  </si>
  <si>
    <t>FR - Farmakologie a lékárnická chemie</t>
  </si>
  <si>
    <t>FS - Lékařská zařízení, přístroje a vybavení</t>
  </si>
  <si>
    <t>GA - Zemědělská ekonomie</t>
  </si>
  <si>
    <t>GB - Zemědělské stroje a stavby</t>
  </si>
  <si>
    <t>GC - Pěstování rostlin, osevní postupy</t>
  </si>
  <si>
    <t>GD - Hnojení, závlahy, zpracování půdy</t>
  </si>
  <si>
    <t>GE - Šlechtění rostlin</t>
  </si>
  <si>
    <t>GF - Choroby, škůdci, plevely a ochrana rostlin</t>
  </si>
  <si>
    <t>GG - Chov hospodářských zvířat</t>
  </si>
  <si>
    <t>GH - Výživa hospodářských zvířat</t>
  </si>
  <si>
    <t>GI - Šlechtění a plemenářství hospodářských zvířat</t>
  </si>
  <si>
    <t>GJ - Choroby a škůdci zvířat, veterinární medicina</t>
  </si>
  <si>
    <t>GK - Lesnictví</t>
  </si>
  <si>
    <t>GL - Rybářství</t>
  </si>
  <si>
    <t>GM - Potravinářství</t>
  </si>
  <si>
    <t>IN - Informatika</t>
  </si>
  <si>
    <t>JA - Elektronika a optoelektronika, elektrotechnika</t>
  </si>
  <si>
    <t>JB - Senzory, čidla, měření a regulace</t>
  </si>
  <si>
    <t>JC - Počítačový hardware a software</t>
  </si>
  <si>
    <t>JD - Využití počítačů, robotika a její aplikace</t>
  </si>
  <si>
    <t>JE - Nejaderná energetika, spotřeba a užití energie</t>
  </si>
  <si>
    <t>JF - Jaderná energetika</t>
  </si>
  <si>
    <t>JG - Hutnictví, kovové materiály</t>
  </si>
  <si>
    <t>JH - Keramika, žáruvzdorné materiály a skla</t>
  </si>
  <si>
    <t>JI - Kompositní materiály</t>
  </si>
  <si>
    <t>JJ - Ostatní materiály</t>
  </si>
  <si>
    <t>JK - Koroze a povrchové úpravy materiálu</t>
  </si>
  <si>
    <t>JL - Únava materiálu a lomová mechanika</t>
  </si>
  <si>
    <t>JM - Inženýrské stavitelství</t>
  </si>
  <si>
    <t>JN - Stavebnictví</t>
  </si>
  <si>
    <t>JO - Pozemní dopravní systémy a zařízení</t>
  </si>
  <si>
    <t>JP - Průmyslové procesy a zpracování</t>
  </si>
  <si>
    <t>JQ - Strojní zařízení a nástroje</t>
  </si>
  <si>
    <t>JR - Ostatní strojírenství</t>
  </si>
  <si>
    <t>JS - Řízení spolehlivosti a kvality, zkušebnictví</t>
  </si>
  <si>
    <t>JT - Pohon, motory a paliva</t>
  </si>
  <si>
    <t>JU - Aeronautika, aerodynamika, letadla</t>
  </si>
  <si>
    <t>JV - Kosmické technologie</t>
  </si>
  <si>
    <t>JW - Navigace, spojení, detekce a protiopatření</t>
  </si>
  <si>
    <t>JY - Střelné zbraně, munice, výbušniny, bojová vozidla</t>
  </si>
  <si>
    <t>KA - Vojenství</t>
  </si>
  <si>
    <t>1.16. Výsledky dílčího projektu budou uplatněny v oboru dle CZ-NACE</t>
  </si>
  <si>
    <t>000000 - Nezařazeno</t>
  </si>
  <si>
    <t>010000 - Rostlinná a živočišná výroba, myslivost a související činnosti</t>
  </si>
  <si>
    <t>011000 - Pěstování plodin jiných než trvalých</t>
  </si>
  <si>
    <t>011100 - Pěstování obilovin (kromě rýže), luštěnin a olejnatých semen</t>
  </si>
  <si>
    <t>011200 - Pěstování rýže</t>
  </si>
  <si>
    <t>011300 - Pěstování zeleniny a melounů, kořenů a hlíz</t>
  </si>
  <si>
    <t>011400 - Pěstování cukrové třtiny</t>
  </si>
  <si>
    <t>011500 - Pěstování tabáku</t>
  </si>
  <si>
    <t>011600 - Pěstování přadných rostlin</t>
  </si>
  <si>
    <t>011900 - Pěstování ostatních plodin jiných než trvalých</t>
  </si>
  <si>
    <t>012000 - Pěstování trvalých plodin</t>
  </si>
  <si>
    <t>012100 - Pěstování vinných hroznů</t>
  </si>
  <si>
    <t>012200 - Pěstování tropického a subtropického ovoce</t>
  </si>
  <si>
    <t>012300 - Pěstování citrusových plodů</t>
  </si>
  <si>
    <t>012400 - Pěstování jádrového a peckového ovoce</t>
  </si>
  <si>
    <t>012500 - Pěstování ostatního stromového a keřového ovoce a ořechů</t>
  </si>
  <si>
    <t>012600 - Pěstování olejnatých plodů</t>
  </si>
  <si>
    <t>012700 - Pěstování rostlin pro výrobu nápojů</t>
  </si>
  <si>
    <t>012800 - Pěstování koření, aromatických, léčivých a farmaceutických rostlin</t>
  </si>
  <si>
    <t>012900 - Pěstování ostatních trvalých plodin</t>
  </si>
  <si>
    <t>013000 - Množení rostlin</t>
  </si>
  <si>
    <t>014000 - Živočišná výroba</t>
  </si>
  <si>
    <t>014100 - Chov mléčného skotu</t>
  </si>
  <si>
    <t>014200 - Chov jiného skotu</t>
  </si>
  <si>
    <t>014300 - Chov koní a jiných koňovitých</t>
  </si>
  <si>
    <t>014400 - Chov velbloudů a velbloudovitých</t>
  </si>
  <si>
    <t>014500 - Chov ovcí a koz</t>
  </si>
  <si>
    <t>014600 - Chov prasat</t>
  </si>
  <si>
    <t>014700 - Chov drůbeže</t>
  </si>
  <si>
    <t>014900 - Chov ostatních zvířat</t>
  </si>
  <si>
    <t>014910 - Chov drobných hospodářských zvířat</t>
  </si>
  <si>
    <t>014920 - Chov kožešinových zvířat</t>
  </si>
  <si>
    <t>014930 - Chov zvířat pro zájmový chov</t>
  </si>
  <si>
    <t>014990 - Chov ostatních zvířat j. n.</t>
  </si>
  <si>
    <t>015000 - Smíšené hospodářství</t>
  </si>
  <si>
    <t>016000 - Podpůrné činnosti pro zemědělství a posklizňové činnosti</t>
  </si>
  <si>
    <t>016100 - Podpůrné činnosti pro rostlinnou výrobu</t>
  </si>
  <si>
    <t>016200 - Podpůrné činnosti pro živočišnou výrobu</t>
  </si>
  <si>
    <t>016300 - Posklizňové činnosti</t>
  </si>
  <si>
    <t>016400 - Zpracování osiva pro účely množení</t>
  </si>
  <si>
    <t>017000 - Lov a odchyt divokých zvířat a související činnosti</t>
  </si>
  <si>
    <t>020000 - Lesnictví a těžba dřeva</t>
  </si>
  <si>
    <t>021000 - Lesní hospodářství a jiné činnosti v oblasti lesnictví</t>
  </si>
  <si>
    <t>022000 - Těžba dřeva</t>
  </si>
  <si>
    <t>023000 - Sběr a získávání volně rostoucích plodů a materiálů, kromě dřeva</t>
  </si>
  <si>
    <t>024000 - Podpůrné činnosti pro lesnictví</t>
  </si>
  <si>
    <t>030000 - Rybolov a akvakultura</t>
  </si>
  <si>
    <t>031000 - Rybolov</t>
  </si>
  <si>
    <t>031100 - Mořský rybolov</t>
  </si>
  <si>
    <t>031200 - Sladkovodní rybolov</t>
  </si>
  <si>
    <t>032000 - Akvakultura</t>
  </si>
  <si>
    <t>032100 - Mořská akvakultura</t>
  </si>
  <si>
    <t>032200 - Sladkovodní akvakultura</t>
  </si>
  <si>
    <t>050000 - Těžba a úprava černého a hnědého uhlí</t>
  </si>
  <si>
    <t>051000 - Těžba a úprava černého uhlí</t>
  </si>
  <si>
    <t>051010 - Těžba černého uhlí</t>
  </si>
  <si>
    <t>051020 - Úprava černého uhlí</t>
  </si>
  <si>
    <t>052000 - Těžba a úprava hnědého uhlí</t>
  </si>
  <si>
    <t>052010 - Těžba hnědého uhlí, kromě lignitu</t>
  </si>
  <si>
    <t>052020 - Úprava hnědého uhlí, kromě lignitu</t>
  </si>
  <si>
    <t>052030 - Těžba lignitu</t>
  </si>
  <si>
    <t>052040 - Úprava lignitu</t>
  </si>
  <si>
    <t>060000 - Těžba ropy a zemního plynu</t>
  </si>
  <si>
    <t>061000 - Těžba ropy</t>
  </si>
  <si>
    <t>062000 - Těžba zemního plynu</t>
  </si>
  <si>
    <t>070000 - Těžba a úprava rud</t>
  </si>
  <si>
    <t>071000 - Těžba a úprava železných rud</t>
  </si>
  <si>
    <t>071010 - Těžba železných rud</t>
  </si>
  <si>
    <t>071020 - Úprava železných rud</t>
  </si>
  <si>
    <t>072000 - Těžba a úprava neželezných rud</t>
  </si>
  <si>
    <t>072100 - Těžba a úprava uranových a thoriových rud</t>
  </si>
  <si>
    <t>072110 - Těžba uranových a thoriových rud</t>
  </si>
  <si>
    <t>072120 - Úprava uranových a thoriových rud</t>
  </si>
  <si>
    <t>072900 - Těžba a úprava ostatních neželezných rud</t>
  </si>
  <si>
    <t>072910 - Těžba ostatních neželezných rud</t>
  </si>
  <si>
    <t>072920 - Úprava ostatních neželezných rud</t>
  </si>
  <si>
    <t>080000 - Ostatní těžba a dobývání</t>
  </si>
  <si>
    <t>081000 - Dobývání kamene, písků a jílů</t>
  </si>
  <si>
    <t>081100 - Dobývání kamene pro výtvarné nebo stavební účely, vápence, sádrovce, křídy a břidlice</t>
  </si>
  <si>
    <t>081200 - Provoz pískoven a štěrkopískoven; těžba jílů a kaolinu</t>
  </si>
  <si>
    <t>089000 - Těžba a dobývání j. n.</t>
  </si>
  <si>
    <t>089100 - Těžba chemických minerálů a minerálů pro výrobu hnojiv</t>
  </si>
  <si>
    <t>089200 - Těžba rašeliny</t>
  </si>
  <si>
    <t>089300 - Těžba soli</t>
  </si>
  <si>
    <t>089900 - Ostatní těžba a dobývání j. n.</t>
  </si>
  <si>
    <t>090000 - Podpůrné činnosti při těžbě</t>
  </si>
  <si>
    <t>091000 - Podpůrné činnosti při těžbě ropy a zemního plynu</t>
  </si>
  <si>
    <t>099000 - Podpůrné činnosti při ostatní těžbě a dobývání</t>
  </si>
  <si>
    <t>100000 - Výroba potravinářských výrobků</t>
  </si>
  <si>
    <t>101000 - Zpracování a konzervování masa a výroba masných výrobků</t>
  </si>
  <si>
    <t>101100 - Zpracování a konzervování masa, kromě drůbežího</t>
  </si>
  <si>
    <t>101200 - Zpracování a konzervování drůbežího masa</t>
  </si>
  <si>
    <t>101300 - Výroba masných výrobků a výrobků z drůbežího masa</t>
  </si>
  <si>
    <t>102000 - Zpracování a konzervování ryb, korýšů a měkkýšů</t>
  </si>
  <si>
    <t>103000 - Zpracování a konzervování ovoce a zeleniny</t>
  </si>
  <si>
    <t>103100 - Zpracování a konzervování brambor</t>
  </si>
  <si>
    <t>103200 - Výroba ovocných a zeleninových šťáv</t>
  </si>
  <si>
    <t>103900 - Ostatní zpracování a konzervování ovoce a zeleniny</t>
  </si>
  <si>
    <t>104000 - Výroba rostlinných a živočišných olejů a tuků</t>
  </si>
  <si>
    <t>104100 - Výroba olejů a tuků</t>
  </si>
  <si>
    <t>104200 - Výroba margarínu a podobných jedlých tuků</t>
  </si>
  <si>
    <t>105000 - Výroba mléčných výrobků</t>
  </si>
  <si>
    <t>105100 - Zpracování mléka, výroba mléčných výrobků a sýrů</t>
  </si>
  <si>
    <t>105200 - Výroba zmrzliny</t>
  </si>
  <si>
    <t>106000 - Výroba mlýnských a škrobárenských výrobků</t>
  </si>
  <si>
    <t>106100 - Výroba mlýnských výrobků</t>
  </si>
  <si>
    <t>106200 - Výroba škrobárenských výrobků</t>
  </si>
  <si>
    <t>107000 - Výroba pekařských, cukrářských a jiných moučných výrobků</t>
  </si>
  <si>
    <t>107100 - Výroba pekařských a cukrářských výrobků, kromě trvanlivých</t>
  </si>
  <si>
    <t>107200 - Výroba sucharů a sušenek; výroba trvanlivých cukrářských výrobků</t>
  </si>
  <si>
    <t>107300 - Výroba makaronů, nudlí, kuskusu a podobných moučných výrobků</t>
  </si>
  <si>
    <t>108000 - Výroba ostatních potravinářských výrobků</t>
  </si>
  <si>
    <t>108100 - Výroba cukru</t>
  </si>
  <si>
    <t>108200 - Výroba kakaa, čokolády a cukrovinek</t>
  </si>
  <si>
    <t>108300 - Zpracování čaje a kávy</t>
  </si>
  <si>
    <t>108400 - Výroba koření a aromatických výtažků</t>
  </si>
  <si>
    <t>108500 - Výroba hotových pokrmů</t>
  </si>
  <si>
    <t>108600 - Výroba homogenizovaných potravinářských přípravků a dietních potravin</t>
  </si>
  <si>
    <t>108900 - Výroba ostatních potravinářských výrobků j. n.</t>
  </si>
  <si>
    <t>109000 - Výroba průmyslových krmiv</t>
  </si>
  <si>
    <t>109100 - Výroba průmyslových krmiv pro hospodářská zvířata</t>
  </si>
  <si>
    <t>109200 - Výroba průmyslových krmiv pro zvířata v zájmovém chovu</t>
  </si>
  <si>
    <t>110000 - Výroba nápojů</t>
  </si>
  <si>
    <t>110100 - Destilace, rektifikace a míchání lihovin</t>
  </si>
  <si>
    <t>110200 - Výroba vína z vinných hroznů</t>
  </si>
  <si>
    <t>110300 - Výroba jablečného vína a jiných ovocných vín</t>
  </si>
  <si>
    <t>110400 - Výroba ostatních nedestilovaných kvašených nápojů</t>
  </si>
  <si>
    <t>110500 - Výroba piva</t>
  </si>
  <si>
    <t>110600 - Výroba sladu</t>
  </si>
  <si>
    <t>110700 - Výroba nealkoholických nápojů; stáčení minerálních a ostatních vod do lahví</t>
  </si>
  <si>
    <t>120000 - Výroba tabákových výrobků</t>
  </si>
  <si>
    <t>130000 - Výroba textilií</t>
  </si>
  <si>
    <t>131000 - Úprava a spřádání textilních vláken a příze</t>
  </si>
  <si>
    <t>132000 - Tkaní textilií</t>
  </si>
  <si>
    <t>133000 - Konečná úprava textilií</t>
  </si>
  <si>
    <t>139000 - Výroba ostatních textilií</t>
  </si>
  <si>
    <t>139100 - Výroba pletených a háčkovaných materiálů</t>
  </si>
  <si>
    <t>139200 - Výroba konfekčních textilních výrobků, kromě oděvů</t>
  </si>
  <si>
    <t>139300 - Výroba koberců a kobercových předložek</t>
  </si>
  <si>
    <t>139400 - Výroba lan, provazů a síťovaných výrobků</t>
  </si>
  <si>
    <t>139500 - Výroba netkaných textilií a výrobků z nich, kromě oděvů</t>
  </si>
  <si>
    <t>139600 - Výroba ostatních technických a průmyslových textilií</t>
  </si>
  <si>
    <t>139900 - Výroba ostatních textilií j. n.</t>
  </si>
  <si>
    <t>140000 - Výroba oděvů</t>
  </si>
  <si>
    <t>141000 - Výroba oděvů, kromě kožešinových výrobků</t>
  </si>
  <si>
    <t>141100 - Výroba kožených oděvů</t>
  </si>
  <si>
    <t>141200 - Výroba pracovních oděvů</t>
  </si>
  <si>
    <t>141300 - Výroba ostatních svrchních oděvů</t>
  </si>
  <si>
    <t>141400 - Výroba osobního prádla</t>
  </si>
  <si>
    <t>141900 - Výroba ostatních oděvů a oděvních doplňků</t>
  </si>
  <si>
    <t>142000 - Výroba kožešinových výrobků</t>
  </si>
  <si>
    <t>143000 - Výroba pletených a háčkovaných oděvů</t>
  </si>
  <si>
    <t>143100 - Výroba pletených a háčkovaných punčochových výrobků</t>
  </si>
  <si>
    <t>143900 - Výroba ostatních pletených a háčkovaných oděvů</t>
  </si>
  <si>
    <t>150000 - Výroba usní a souvisejících výrobků</t>
  </si>
  <si>
    <t>151000 - Činění a úprava usní (vyčiněných kůží); zpracování a barvení kožešin; výroba brašnářských, sedlářských a podobných výrobků</t>
  </si>
  <si>
    <t>151100 - Činění a úprava usní (vyčiněných kůží); zpracování a barvení kožešin</t>
  </si>
  <si>
    <t>151200 - Výroba brašnářských, sedlářských a podobných výrobků</t>
  </si>
  <si>
    <t>152000 - Výroba obuvi</t>
  </si>
  <si>
    <t>152010 - Výroba obuvi s usňovým svrškem</t>
  </si>
  <si>
    <t>152090 - Výroba obuvi z ostatních materiálů</t>
  </si>
  <si>
    <t>160000 - Zpracování dřeva, výroba dřevěných, korkových, proutěných a slaměných výrobků, kromě nábytku</t>
  </si>
  <si>
    <t>161000 - Výroba pilařská a impregnace dřeva</t>
  </si>
  <si>
    <t>162000 - Výroba dřevěných, korkových, proutěných a slaměných výrobků, kromě nábytku</t>
  </si>
  <si>
    <t>162100 - Výroba dýh a desek na bázi dřeva</t>
  </si>
  <si>
    <t>162200 - Výroba sestavených parketových podlah</t>
  </si>
  <si>
    <t>162300 - Výroba ostatních výrobků stavebního truhlářství a tesařství</t>
  </si>
  <si>
    <t>162400 - Výroba dřevěných obalů</t>
  </si>
  <si>
    <t>162900 - Výroba ostatních dřevěných, korkových, proutěných a slaměných výrobků, kromě nábytku</t>
  </si>
  <si>
    <t>170000 - Výroba papíru a výrobků z papíru</t>
  </si>
  <si>
    <t>171000 - Výroba buničiny, papíru a lepenky</t>
  </si>
  <si>
    <t>171100 - Výroba buničiny</t>
  </si>
  <si>
    <t>171110 - Výroba chemických buničin</t>
  </si>
  <si>
    <t>171120 - Výroba mechanických vláknin</t>
  </si>
  <si>
    <t>171130 - Výroba ostatních papírenských vláknin</t>
  </si>
  <si>
    <t>171200 - Výroba papíru a lepenky</t>
  </si>
  <si>
    <t>172000 - Výroba výrobků z papíru a lepenky</t>
  </si>
  <si>
    <t>172100 - Výroba vlnitého papíru a lepenky, papírových a lepenkových obalů</t>
  </si>
  <si>
    <t>172200 - Výroba domácích potřeb, hygienických a toaletních výrobků z papíru</t>
  </si>
  <si>
    <t>172300 - Výroba kancelářských potřeb z papíru</t>
  </si>
  <si>
    <t>172400 - Výroba tapet</t>
  </si>
  <si>
    <t>172900 - Výroba ostatních výrobků z papíru a lepenky</t>
  </si>
  <si>
    <t>180000 - Tisk a rozmnožování nahraných nosičů</t>
  </si>
  <si>
    <t>181000 - Tisk a činnosti související s tiskem</t>
  </si>
  <si>
    <t>181100 - Tisk novin</t>
  </si>
  <si>
    <t>181200 - Tisk ostatní, kromě novin</t>
  </si>
  <si>
    <t>181300 - Příprava tisku a digitálních dat</t>
  </si>
  <si>
    <t>181400 - Vázání a související činnosti</t>
  </si>
  <si>
    <t>182000 - Rozmnožování nahraných nosičů</t>
  </si>
  <si>
    <t>190000 - Výroba koksu a rafinovaných ropných produktů</t>
  </si>
  <si>
    <t>191000 - Výroba koksárenských produktů</t>
  </si>
  <si>
    <t>192000 - Výroba rafinovaných ropných produktů</t>
  </si>
  <si>
    <t>200000 - Výroba chemických látek a chemických přípravků</t>
  </si>
  <si>
    <t>201000 - Výroba základních chemických látek, hnojiv a dusíkatých sloučenin, plastů a syntetického kaučuku v primárních formách</t>
  </si>
  <si>
    <t>201100 - Výroba technických plynů</t>
  </si>
  <si>
    <t>201200 - Výroba barviv a pigmentů</t>
  </si>
  <si>
    <t>201300 - Výroba jiných základních anorganických chemických látek</t>
  </si>
  <si>
    <t>201400 - Výroba jiných základních organických chemických látek</t>
  </si>
  <si>
    <t>201410 - Výroba bioetanolu (biolihu) pro pohon motorů a pro výrobu směsí a komponent paliv pro pohon motorů</t>
  </si>
  <si>
    <t>201490 - Výroba ostatních základních organických chemických látek</t>
  </si>
  <si>
    <t>201500 - Výroba hnojiv a dusíkatých sloučenin</t>
  </si>
  <si>
    <t>201600 - Výroba plastů v primárních formách</t>
  </si>
  <si>
    <t>201700 - Výroba syntetického kaučuku v primárních formách</t>
  </si>
  <si>
    <t>202000 - Výroba pesticidů a jiných agrochemických přípravků</t>
  </si>
  <si>
    <t>203000 - Výroba nátěrových barev, laků a jiných nátěrových materiálů, tiskařských barev a tmelů</t>
  </si>
  <si>
    <t>204000 - Výroba mýdel a detergentů, čisticích a lešticích prostředků, parfémů a toaletních přípravků</t>
  </si>
  <si>
    <t>204100 - Výroba mýdel a detergentů, čisticích a lešticích prostředků</t>
  </si>
  <si>
    <t>204200 - Výroba parfémů a toaletních přípravků</t>
  </si>
  <si>
    <t>205000 - Výroba ostatních chemických výrobků</t>
  </si>
  <si>
    <t>205100 - Výroba výbušnin</t>
  </si>
  <si>
    <t>205200 - Výroba klihů</t>
  </si>
  <si>
    <t>205300 - Výroba vonných silic</t>
  </si>
  <si>
    <t>205900 - Výroba ostatních chemických výrobků j. n.</t>
  </si>
  <si>
    <t>205910 - Výroba metylesterů a etylesterů mastných kyselin pro pohon motorů a pro výrobu směsí paliv pro pohon motorů</t>
  </si>
  <si>
    <t>205990 - Výroba jiných chemických výrobků j. n.</t>
  </si>
  <si>
    <t>206000 - Výroba chemických vláken</t>
  </si>
  <si>
    <t>210000 - Výroba základních farmaceutických výrobků a farmaceutických přípravků</t>
  </si>
  <si>
    <t>211000 - Výroba základních farmaceutických výrobků</t>
  </si>
  <si>
    <t>212000 - Výroba farmaceutických přípravků</t>
  </si>
  <si>
    <t>220000 - Výroba pryžových a plastových výrobků</t>
  </si>
  <si>
    <t>221000 - Výroba pryžových výrobků</t>
  </si>
  <si>
    <t>221100 - Výroba pryžových plášťů a duší; protektorování pneumatik</t>
  </si>
  <si>
    <t>221900 - Výroba ostatních pryžových výrobků</t>
  </si>
  <si>
    <t>222000 - Výroba plastových výrobků</t>
  </si>
  <si>
    <t>222100 - Výroba plastových desek, fólií, hadic, trubek a profilů</t>
  </si>
  <si>
    <t>222200 - Výroba plastových obalů</t>
  </si>
  <si>
    <t>222300 - Výroba plastových výrobků pro stavebnictví</t>
  </si>
  <si>
    <t>222900 - Výroba ostatních plastových výrobků</t>
  </si>
  <si>
    <t>230000 - Výroba ostatních nekovových minerálních výrobků</t>
  </si>
  <si>
    <t>231000 - Výroba skla a skleněných výrobků</t>
  </si>
  <si>
    <t>231100 - Výroba plochého skla</t>
  </si>
  <si>
    <t>231200 - Tvarování a zpracování plochého skla</t>
  </si>
  <si>
    <t>231300 - Výroba dutého skla</t>
  </si>
  <si>
    <t>231400 - Výroba skleněných vláken</t>
  </si>
  <si>
    <t>231900 - Výroba a zpracování ostatního skla vč. Technického</t>
  </si>
  <si>
    <t>232000 - Výroba žáruvzdorných výrobků</t>
  </si>
  <si>
    <t>233000 - Výroba stavebních výrobků z jílovitých materiálů</t>
  </si>
  <si>
    <t>233100 - Výroba keramických obkládaček a dlaždic</t>
  </si>
  <si>
    <t>233200 - Výroba pálených zdicích materiálů, tašek, dlaždic a podobných výrobků</t>
  </si>
  <si>
    <t>234000 - Výroba ostatních porcelánových a keramických výrobků</t>
  </si>
  <si>
    <t>234100 - Výroba keramických a porcelánových výrobků převážně pro domácnost a ozdobných předmětů</t>
  </si>
  <si>
    <t>234200 - Výroba keramických sanitárních výrobků</t>
  </si>
  <si>
    <t>234300 - Výroba keramických izolátorů a izolačního příslušenství</t>
  </si>
  <si>
    <t>234400 - Výroba ostatních technických keramických výrobků</t>
  </si>
  <si>
    <t>234900 - Výroba ostatních keramických výrobků</t>
  </si>
  <si>
    <t>235000 - Výroba cementu, vápna a sádry</t>
  </si>
  <si>
    <t>235100 - Výroba cementu</t>
  </si>
  <si>
    <t>235200 - Výroba vápna a sádry</t>
  </si>
  <si>
    <t>236000 - Výroba betonových, cementových a sádrových výrobků</t>
  </si>
  <si>
    <t>236100 - Výroba betonových výrobků pro stavební účely</t>
  </si>
  <si>
    <t>236200 - Výroba sádrových výrobků pro stavební účely</t>
  </si>
  <si>
    <t>236300 - Výroba betonu připraveného k lití</t>
  </si>
  <si>
    <t>236400 - Výroba malt</t>
  </si>
  <si>
    <t>236500 - Výroba vláknitých cementů</t>
  </si>
  <si>
    <t>236900 - Výroba ostatních betonových, cementových a sádrových výrobků</t>
  </si>
  <si>
    <t>237000 - Řezání, tvarování a konečná úprava kamenů</t>
  </si>
  <si>
    <t>239000 - Výroba brusiv a ostatních nekovových minerálních výrobků j. n.</t>
  </si>
  <si>
    <t>239100 - Výroba brusiv</t>
  </si>
  <si>
    <t>239900 - Výroba ostatních nekovových minerálních výrobků j. n.</t>
  </si>
  <si>
    <t>240000 - Výroba základních kovů, hutní zpracování kovů; slévárenství</t>
  </si>
  <si>
    <t>241000 - Výroba surového železa, oceli a feroslitin, plochých výrobků (kromě pásky za studena), tváření výrobků za tepla</t>
  </si>
  <si>
    <t>241010 - Výroba surového železa, oceli a feroslitin</t>
  </si>
  <si>
    <t>241020 - Výroba plochých výrobků (kromě pásky za studena)</t>
  </si>
  <si>
    <t>241030 - Tváření výrobků za tepla</t>
  </si>
  <si>
    <t>242000 - Výroba ocelových trub, trubek, dutých profilů a souvisejících potrubních tvarovek</t>
  </si>
  <si>
    <t>243000 - Výroba ostatních výrobků získaných jednostupňovým zpracováním oceli</t>
  </si>
  <si>
    <t>243100 - Tažení tyčí za studena</t>
  </si>
  <si>
    <t>243200 - Válcování ocelových úzkých pásů za studena</t>
  </si>
  <si>
    <t>243300 - Tváření ocelových profilů za studena</t>
  </si>
  <si>
    <t>243400 - Tažení ocelového drátu za studena</t>
  </si>
  <si>
    <t>244000 - Výroba a hutní zpracování drahých a neželezných kovů</t>
  </si>
  <si>
    <t>244100 - Výroba a hutní zpracování drahých kovů</t>
  </si>
  <si>
    <t>244200 - Výroba a hutní zpracování hliníku</t>
  </si>
  <si>
    <t>244300 - Výroba a hutní zpracování olova, zinku a cínu</t>
  </si>
  <si>
    <t>244400 - Výroba a hutní zpracování mědi</t>
  </si>
  <si>
    <t>244500 - Výroba a hutní zpracování ostatních neželezných kovů</t>
  </si>
  <si>
    <t>244600 - Zpracování jaderného paliva</t>
  </si>
  <si>
    <t>245000 - Slévárenství</t>
  </si>
  <si>
    <t>245100 - Výroba odlitků z litiny</t>
  </si>
  <si>
    <t>245110 - Výroba odlitků z litiny s lupínkovým grafitem</t>
  </si>
  <si>
    <t>245120 - Výroba odlitků z litiny s kuličkovým grafitem</t>
  </si>
  <si>
    <t>245190 - Výroba ostatních odlitků z litiny</t>
  </si>
  <si>
    <t>245200 - Výroba odlitků z oceli</t>
  </si>
  <si>
    <t>245210 - Výroba odlitků z uhlíkatých ocelí</t>
  </si>
  <si>
    <t>245220 - Výroba odlitků z legovaných ocelí</t>
  </si>
  <si>
    <t>245300 - Výroba odlitků z lehkých neželezných kovů</t>
  </si>
  <si>
    <t>245400 - Výroba odlitků z ostatních neželezných kovů</t>
  </si>
  <si>
    <t>250000 - Výroba kovových konstrukcí a kovodělných výrobků, kromě strojů a zařízení</t>
  </si>
  <si>
    <t>251000 - Výroba konstrukčních kovových výrobků</t>
  </si>
  <si>
    <t>251100 - Výroba kovových konstrukcí a jejich dílů</t>
  </si>
  <si>
    <t>251200 - Výroba kovových dveří a oken</t>
  </si>
  <si>
    <t>252000 - Výroba radiátorů a kotlů k ústřednímu topení, kovových nádrží a zásobníků</t>
  </si>
  <si>
    <t>252100 - Výroba radiátorů a kotlů k ústřednímu topení</t>
  </si>
  <si>
    <t>252900 - Výroba kovových nádrží a zásobníků</t>
  </si>
  <si>
    <t>253000 - Výroba parních kotlů, kromě kotlů pro ústřední topení</t>
  </si>
  <si>
    <t>254000 - Výroba zbraní a střeliva</t>
  </si>
  <si>
    <t>255000 - Kování, lisování, ražení, válcování a protlačování kovů; prášková metalurgie</t>
  </si>
  <si>
    <t>256000 - Povrchová úprava a zušlechťování kovů; obrábění</t>
  </si>
  <si>
    <t>256100 - Povrchová úprava a zušlechťování kovů</t>
  </si>
  <si>
    <t>256200 - Obrábění</t>
  </si>
  <si>
    <t>257000 - Výroba nožířských výrobků, nástrojů a železářských výrobků</t>
  </si>
  <si>
    <t>257100 - Výroba nožířských výrobků</t>
  </si>
  <si>
    <t>257200 - Výroba zámků a kování</t>
  </si>
  <si>
    <t>257300 - Výroba nástrojů a nářadí</t>
  </si>
  <si>
    <t>259000 - Výroba ostatních kovodělných výrobků</t>
  </si>
  <si>
    <t>259100 - Výroba ocelových sudů a podobných nádob</t>
  </si>
  <si>
    <t>259200 - Výroba drobných kovových obalů</t>
  </si>
  <si>
    <t>259300 - Výroba drátěných výrobků, řetězů a pružin</t>
  </si>
  <si>
    <t>259400 - Výroba spojovacích materiálů a spojovacích výrobků se závity</t>
  </si>
  <si>
    <t>259900 - Výroba ostatních kovodělných výrobků j. n.</t>
  </si>
  <si>
    <t>260000 - Výroba počítačů, elektronických a optických přístrojů a zařízení</t>
  </si>
  <si>
    <t>261000 - Výroba elektronických součástek a desek</t>
  </si>
  <si>
    <t>261100 - Výroba elektronických součástek</t>
  </si>
  <si>
    <t>261200 - Výroba osazených elektronických desek</t>
  </si>
  <si>
    <t>262000 - Výroba počítačů a periferních zařízení</t>
  </si>
  <si>
    <t>263000 - Výroba komunikačních zařízení</t>
  </si>
  <si>
    <t>264000 - Výroba spotřební elektroniky</t>
  </si>
  <si>
    <t>265000 - Výroba měřicích, zkušebních a navigačních přístrojů; výroba časoměrných přístrojů</t>
  </si>
  <si>
    <t>265100 - Výroba měřicích, zkušebních a navigačních přístrojů</t>
  </si>
  <si>
    <t>265200 - Výroba časoměrných přístrojů</t>
  </si>
  <si>
    <t>266000 - Výroba ozařovacích, elektroléčebných a elektroterapeutických přístrojů</t>
  </si>
  <si>
    <t>267000 - Výroba optických a fotografických přístrojů a zařízení</t>
  </si>
  <si>
    <t>268000 - Výroba magnetických a optických médií</t>
  </si>
  <si>
    <t>270000 - Výroba elektrických zařízení</t>
  </si>
  <si>
    <t>271000 - Výroba elektrických motorů, generátorů, transformátorů a elektrických rozvodných a kontrolních zařízení</t>
  </si>
  <si>
    <t>271100 - Výroba elektrických motorů, generátorů a transformátorů</t>
  </si>
  <si>
    <t>271200 - Výroba elektrických rozvodných a kontrolních zařízení</t>
  </si>
  <si>
    <t>272000 - Výroba baterií a akumulátorů</t>
  </si>
  <si>
    <t>273000 - Výroba optických a elektrických kabelů, elektrických vodičů a elektroinstalačních zařízení</t>
  </si>
  <si>
    <t>273100 - Výroba optických kabelů</t>
  </si>
  <si>
    <t>273200 - Výroba elektrických vodičů a kabelů j. n.</t>
  </si>
  <si>
    <t>273300 - Výroba elektroinstalačních zařízení</t>
  </si>
  <si>
    <t>274000 - Výroba elektrických osvětlovacích zařízení</t>
  </si>
  <si>
    <t>275000 - Výroba spotřebičů převážně pro domácnost</t>
  </si>
  <si>
    <t>275100 - Výroba elektrických spotřebičů převážně pro domácnost</t>
  </si>
  <si>
    <t>275200 - Výroba neelektrických spotřebičů převážně pro domácnost</t>
  </si>
  <si>
    <t>279000 - Výroba ostatních elektrických zařízení</t>
  </si>
  <si>
    <t>280000 - Výroba strojů a zařízení j. n.</t>
  </si>
  <si>
    <t>281000 - Výroba strojů a zařízení pro všeobecné účely</t>
  </si>
  <si>
    <t>281100 - Výroba motorů a turbín, kromě motorů pro letadla, automobily a motocykly</t>
  </si>
  <si>
    <t>281200 - Výroba hydraulických a pneumatických zařízení</t>
  </si>
  <si>
    <t>281300 - Výroba ostatních čerpadel a kompresorů</t>
  </si>
  <si>
    <t>281400 - Výroba ostatních potrubních armatur</t>
  </si>
  <si>
    <t>281500 - Výroba ložisek, ozubených kol, převodů a hnacích prvků</t>
  </si>
  <si>
    <t>282000 - Výroba ostatních strojů a zařízení pro všeobecné účely</t>
  </si>
  <si>
    <t>282100 - Výroba pecí a hořáků pro topeniště</t>
  </si>
  <si>
    <t>282200 - Výroba zdvihacích a manipulačních zařízení</t>
  </si>
  <si>
    <t>282300 - Výroba kancelářských strojů a zařízení, kromě počítačů a periferních zařízení</t>
  </si>
  <si>
    <t>282400 - Výroba ručních mechanizovaných nástrojů</t>
  </si>
  <si>
    <t>282500 - Výroba průmyslových chladicích a klimatizačních zařízení</t>
  </si>
  <si>
    <t>282900 - Výroba ostatních strojů a zařízení pro všeobecné účely j. n.</t>
  </si>
  <si>
    <t>283000 - Výroba zemědělských a lesnických strojů</t>
  </si>
  <si>
    <t>284000 - Výroba kovoobráběcích a ostatních obráběcích strojů</t>
  </si>
  <si>
    <t>284100 - Výroba kovoobráběcích strojů</t>
  </si>
  <si>
    <t>284900 - Výroba ostatních obráběcích strojů</t>
  </si>
  <si>
    <t>289000 - Výroba ostatních strojů pro speciální účely</t>
  </si>
  <si>
    <t>289100 - Výroba strojů pro metalurgii</t>
  </si>
  <si>
    <t>289200 - Výroba strojů pro těžbu, dobývání a stavebnictví</t>
  </si>
  <si>
    <t>289300 - Výroba strojů na výrobu potravin, nápojů a zpracování tabáku</t>
  </si>
  <si>
    <t>289400 - Výroba strojů na výrobu textilu, oděvních výrobků a výrobků z usní</t>
  </si>
  <si>
    <t>289500 - Výroba strojů a přístrojů na výrobu papíru a lepenky</t>
  </si>
  <si>
    <t>289600 - Výroba strojů na výrobu plastů a pryže</t>
  </si>
  <si>
    <t>289900 - Výroba ostatních strojů pro speciální účely j. n.</t>
  </si>
  <si>
    <t>290000 - Výroba motorových vozidel (kromě motocyklů), přívěsů a návěsů</t>
  </si>
  <si>
    <t>291000 - Výroba motorových vozidel a jejich motorů</t>
  </si>
  <si>
    <t>292000 - Výroba karoserií motorových vozidel; výroba přívěsů a návěsů</t>
  </si>
  <si>
    <t>293000 - Výroba dílů a příslušenství pro motorová vozidla a jejich motory</t>
  </si>
  <si>
    <t>293100 - Výroba elektrického a elektronického zařízení pro motorová vozidla</t>
  </si>
  <si>
    <t>293200 - Výroba ostatních dílů a příslušenství pro motorová vozidla</t>
  </si>
  <si>
    <t>300000 - Výroba ostatních dopravních prostředků a zařízení</t>
  </si>
  <si>
    <t>301000 - Stavba lodí a člunů</t>
  </si>
  <si>
    <t>301100 - Stavba lodí a plavidel</t>
  </si>
  <si>
    <t>301200 - Stavba rekreačních a sportovních člunů</t>
  </si>
  <si>
    <t>302000 - Výroba železničních lokomotiv a vozového parku</t>
  </si>
  <si>
    <t>303000 - Výroba letadel a jejich motorů, kosmických lodí a souvisejících zařízení</t>
  </si>
  <si>
    <t>304000 - Výroba vojenských bojových vozidel</t>
  </si>
  <si>
    <t>309000 - Výroba dopravních prostředků a zařízení j. n.</t>
  </si>
  <si>
    <t>309100 - Výroba motocyklů</t>
  </si>
  <si>
    <t>309200 - Výroba jízdních kol a vozíků pro invalidy</t>
  </si>
  <si>
    <t>309900 - Výroba ostatních dopravních prostředků a zařízení j. n.</t>
  </si>
  <si>
    <t>310000 - Výroba nábytku</t>
  </si>
  <si>
    <t>310100 - Výroba kancelářského nábytku a zařízení obchodů</t>
  </si>
  <si>
    <t>310200 - Výroba kuchyňského nábytku</t>
  </si>
  <si>
    <t>310300 - Výroba matrací</t>
  </si>
  <si>
    <t>310900 - Výroba ostatního nábytku</t>
  </si>
  <si>
    <t>320000 - Ostatní zpracovatelský průmysl</t>
  </si>
  <si>
    <t>321000 - Výroba klenotů, bižuterie a příbuzných výrobků</t>
  </si>
  <si>
    <t>321100 - Ražení mincí</t>
  </si>
  <si>
    <t>321200 - Výroba klenotů a příbuzných výrobků</t>
  </si>
  <si>
    <t>321300 - Výroba bižuterie a příbuzných výrobků</t>
  </si>
  <si>
    <t>322000 - Výroba hudebních nástrojů</t>
  </si>
  <si>
    <t>323000 - Výroba sportovních potřeb</t>
  </si>
  <si>
    <t>324000 - Výroba her a hraček</t>
  </si>
  <si>
    <t>325000 - Výroba lékařských a dentálních nástrojů a potřeb</t>
  </si>
  <si>
    <t>329000 - Zpracovatelský průmysl j. n.</t>
  </si>
  <si>
    <t>329100 - Výroba košťat a kartáčnických výrobků</t>
  </si>
  <si>
    <t>329900 - Ostatní zpracovatelský průmysl j. n.</t>
  </si>
  <si>
    <t>330000 - Opravy a instalace strojů a zařízení</t>
  </si>
  <si>
    <t>331000 - Opravy kovodělných výrobků, strojů a zařízení</t>
  </si>
  <si>
    <t>331100 - Opravy kovodělných výrobků</t>
  </si>
  <si>
    <t>331200 - Opravy strojů</t>
  </si>
  <si>
    <t>331300 - Opravy elektronických a optických přístrojů a zařízení</t>
  </si>
  <si>
    <t>331400 - Opravy elektrických zařízení</t>
  </si>
  <si>
    <t>331500 - Opravy a údržba lodí a člunů</t>
  </si>
  <si>
    <t>331600 - Opravy a údržba letadel a kosmických lodí</t>
  </si>
  <si>
    <t>331700 - Opravy a údržba ostatních dopravních prostředků a zařízení j. n.</t>
  </si>
  <si>
    <t>331710 - Opravy a údržba kolejových vozidel</t>
  </si>
  <si>
    <t>331790 - Opravy a údržba ostatních dopravních prostředků a zařízení j. n. Kromě kolejových vozidel</t>
  </si>
  <si>
    <t>331900 - Opravy ostatních zařízení</t>
  </si>
  <si>
    <t>332000 - Instalace průmyslových strojů a zařízení</t>
  </si>
  <si>
    <t>350000 - Výroba a rozvod elektřiny, plynu, tepla a klimatizovaného vzduchu</t>
  </si>
  <si>
    <t>351000 - Výroba, přenos a rozvod elektřiny</t>
  </si>
  <si>
    <t>351100 - Výroba elektřiny</t>
  </si>
  <si>
    <t>351200 - Přenos elektřiny</t>
  </si>
  <si>
    <t>351300 - Rozvod elektřiny</t>
  </si>
  <si>
    <t>351400 - Obchod s elektřinou</t>
  </si>
  <si>
    <t>352000 - Výroba plynu; rozvod plynných paliv prostřednictvím sítí</t>
  </si>
  <si>
    <t>352100 - Výroba plynu</t>
  </si>
  <si>
    <t>352200 - Rozvod plynných paliv prostřednictvím sítí</t>
  </si>
  <si>
    <t>352300 - Obchod s plynem prostřednictvím sítí</t>
  </si>
  <si>
    <t>353000 - Výroba a rozvod tepla a klimatizovaného vzduchu, výroba ledu</t>
  </si>
  <si>
    <t>353010 - Výroba tepla</t>
  </si>
  <si>
    <t>353020 - Rozvod tepla</t>
  </si>
  <si>
    <t>353030 - Výroba klimatizovaného vzduchu</t>
  </si>
  <si>
    <t>353040 - Rozvod klimatizovaného vzduchu</t>
  </si>
  <si>
    <t>353050 - Výroba chladicí vody</t>
  </si>
  <si>
    <t>353060 - Rozvod chladicí vody</t>
  </si>
  <si>
    <t>353070 - Výroba ledu</t>
  </si>
  <si>
    <t>360000 - Shromažďování, úprava a rozvod vody</t>
  </si>
  <si>
    <t>370000 - Činnosti související s odpadními vodami</t>
  </si>
  <si>
    <t>380000 - Shromažďování, sběr a odstraňování odpadů, úprava odpadů k dalšímu využití</t>
  </si>
  <si>
    <t>381000 - Shromažďování a sběr odpadů</t>
  </si>
  <si>
    <t>381100 - Shromažďování a sběr odpadů, kromě nebezpečných</t>
  </si>
  <si>
    <t>381200 - Shromažďování a sběr nebezpečných odpadů</t>
  </si>
  <si>
    <t>382000 - Odstraňování odpadů</t>
  </si>
  <si>
    <t>382100 - Odstraňování odpadů, kromě nebezpečných</t>
  </si>
  <si>
    <t>382200 - Odstraňování nebezpečných odpadů</t>
  </si>
  <si>
    <t>383000 - Úprava odpadů k dalšímu využití</t>
  </si>
  <si>
    <t>383100 - Demontáž vraků a vyřazených strojů a zařízení pro účely recyklace</t>
  </si>
  <si>
    <t>383200 - Úprava odpadů k dalšímu využití, kromě demontáže vraků, strojů a zařízení</t>
  </si>
  <si>
    <t>390000 - Sanace a jiné činnosti související s odpady</t>
  </si>
  <si>
    <t>410000 - Výstavba budov</t>
  </si>
  <si>
    <t>411000 - Developerská činnost</t>
  </si>
  <si>
    <t>412000 - Výstavba bytových a nebytových budov</t>
  </si>
  <si>
    <t>412010 - Výstavba bytových budov</t>
  </si>
  <si>
    <t>412020 - Výstavba nebytových budov</t>
  </si>
  <si>
    <t>420000 - Inženýrské stavitelství</t>
  </si>
  <si>
    <t>421000 - Výstavba silnic a železnic</t>
  </si>
  <si>
    <t>421100 - Výstavba silnic a dálnic</t>
  </si>
  <si>
    <t>421200 - Výstavba železnic a podzemních drah</t>
  </si>
  <si>
    <t>421300 - Výstavba mostů a tunelů</t>
  </si>
  <si>
    <t>422000 - Výstavba inženýrských sítí</t>
  </si>
  <si>
    <t>422100 - Výstavba inženýrských sítí pro kapaliny a plyny</t>
  </si>
  <si>
    <t>422110 - Výstavba inženýrských sítí pro kapaliny</t>
  </si>
  <si>
    <t>422120 - Výstavba inženýrských sítí pro plyny</t>
  </si>
  <si>
    <t>422200 - Výstavba inženýrských sítí pro elektřinu a telekomunikace</t>
  </si>
  <si>
    <t>429000 - Výstavba ostatních staveb</t>
  </si>
  <si>
    <t>429100 - Výstavba vodních děl</t>
  </si>
  <si>
    <t>429900 - Výstavba ostatních staveb j. n.</t>
  </si>
  <si>
    <t>430000 - Specializované stavební činnosti</t>
  </si>
  <si>
    <t>431000 - Demolice a příprava staveniště</t>
  </si>
  <si>
    <t>431100 - Demolice</t>
  </si>
  <si>
    <t>431200 - Příprava staveniště</t>
  </si>
  <si>
    <t>431300 - Průzkumné vrtné práce</t>
  </si>
  <si>
    <t>432000 - Elektroinstalační, instalatérské a ostatní stavebně instalační práce</t>
  </si>
  <si>
    <t>432100 - Elektrické instalace</t>
  </si>
  <si>
    <t>432200 - Instalace vody, odpadu, plynu, topení a klimatizace</t>
  </si>
  <si>
    <t>432900 - Ostatní stavební instalace</t>
  </si>
  <si>
    <t>433000 - Kompletační a dokončovací práce</t>
  </si>
  <si>
    <t>433100 - Omítkářské práce</t>
  </si>
  <si>
    <t>433200 - Truhlářské práce</t>
  </si>
  <si>
    <t>433300 - Obkládání stěn a pokládání podlahových krytin</t>
  </si>
  <si>
    <t>433400 - Sklenářské, malířské a natěračské práce</t>
  </si>
  <si>
    <t>433410 - Sklenářské práce</t>
  </si>
  <si>
    <t>433420 - Malířské a natěračské práce</t>
  </si>
  <si>
    <t>433900 - Ostatní kompletační a dokončovací práce</t>
  </si>
  <si>
    <t>439000 - Ostatní specializované stavební činnosti</t>
  </si>
  <si>
    <t>439100 - Pokrývačské práce</t>
  </si>
  <si>
    <t>439900 - Ostatní specializované stavební činnosti j. n.</t>
  </si>
  <si>
    <t>439910 - Montáž a demontáž lešení a bednění</t>
  </si>
  <si>
    <t>439990 - Jiné specializované stavební činnosti j. n.</t>
  </si>
  <si>
    <t>450000 - Velkoobchod, maloobchod a opravy motorových vozidel</t>
  </si>
  <si>
    <t>451000 - Obchod s motorovými vozidly, kromě motocyklů</t>
  </si>
  <si>
    <t>451100 - Obchod s automobily a jinými lehkými motorovými vozidly</t>
  </si>
  <si>
    <t>451900 - Obchod s ostatními motorovými vozidly, kromě motocyklů</t>
  </si>
  <si>
    <t>452000 - Opravy a údržba motorových vozidel, kromě motocyklů</t>
  </si>
  <si>
    <t>453000 - Obchod s díly a příslušenstvím pro motorová vozidla, kromě motocyklů</t>
  </si>
  <si>
    <t>453100 - Velkoobchod s díly a příslušenstvím pro motorová vozidla, kromě motocyklů</t>
  </si>
  <si>
    <t>453200 - Maloobchod s díly a příslušenstvím pro motorová vozidla, kromě motocyklů</t>
  </si>
  <si>
    <t>454000 - Obchod, opravy a údržba motocyklů, jejich dílů a příslušenství</t>
  </si>
  <si>
    <t>460000 - Velkoobchod, kromě motorových vozidel</t>
  </si>
  <si>
    <t>461000 - Zprostředkování velkoobchodu a velkoobchod v zastoupení</t>
  </si>
  <si>
    <t>461100 - Zprostředkování velkoobchodu a velkoobchod v zastoupení se základními zemědělskými produkty, živými zvířaty, textilními surovinami a polotovary</t>
  </si>
  <si>
    <t>461200 - Zprostředkování velkoobchodu a velkoobchod v zastoupení s palivy, rudami, kovy a průmyslovými chemikáliemi</t>
  </si>
  <si>
    <t>461300 - Zprostředkování velkoobchodu a velkoobchod v zastoupení se dřevem a stavebními materiály</t>
  </si>
  <si>
    <t>461400 - Zprostředkování velkoobchodu a velkoobchod v zastoupení se stroji, průmyslovým zařízením, loděmi a letadly</t>
  </si>
  <si>
    <t>461500 - Zprostředkování velkoobchodu a velkoobchod v zastoupení s nábytkem, železářským zbožím a potřebami převážně pro domácnost</t>
  </si>
  <si>
    <t>461600 - Zprostředkování velkoobchodu a velkoobchod v zastoupení s textilem, oděvy, kožešinami, obuví a koženými výrobky</t>
  </si>
  <si>
    <t>461700 - Zprostředkování velkoobchodu a velkoobchod v zastoupení s potravinami, nápoji, tabákem a tabákovými výrobky</t>
  </si>
  <si>
    <t>461800 - Zprostředkování specializovaného velkoobchodu a specializovaný velkoobchod v zastoupení s ostatními výrobky</t>
  </si>
  <si>
    <t>461810 - Zprostředkování velkoobchodu a velkoobchod v zastoupení s papírenskými výrobky</t>
  </si>
  <si>
    <t>461890 - Zprostředkování specializovaného velkoobchodu a velkoobchod v zastoupení s ostatními výrobky j. n.</t>
  </si>
  <si>
    <t>461900 - Zprostředkování nespecializovaného velkoobchodu a nespecializovaný velkoobchod v zastoupení</t>
  </si>
  <si>
    <t>462000 - Velkoobchod se základními zemědělskými produkty a živými zvířaty</t>
  </si>
  <si>
    <t>462100 - Velkoobchod s obilím, surovým tabákem, osivy a krmivy</t>
  </si>
  <si>
    <t>462200 - Velkoobchod s květinami a jinými rostlinami</t>
  </si>
  <si>
    <t>462300 - Velkoobchod s živými zvířaty</t>
  </si>
  <si>
    <t>462400 - Velkoobchod se surovými kůžemi, kožešinami a usněmi</t>
  </si>
  <si>
    <t>463000 - Velkoobchod s potravinami, nápoji a tabákovými výrobky</t>
  </si>
  <si>
    <t>463100 - Velkoobchod s ovocem a zeleninou</t>
  </si>
  <si>
    <t>463200 - Velkoobchod s masem a masnými výrobky</t>
  </si>
  <si>
    <t>463300 - Velkoobchod s mléčnými výrobky, vejci, jedlými oleji a tuky</t>
  </si>
  <si>
    <t>463400 - Velkoobchod s nápoji</t>
  </si>
  <si>
    <t>463500 - Velkoobchod s tabákovými výrobky</t>
  </si>
  <si>
    <t>463600 - Velkoobchod s cukrem, čokoládou a cukrovinkami</t>
  </si>
  <si>
    <t>463700 - Velkoobchod s kávou, čajem, kakaem a kořením</t>
  </si>
  <si>
    <t>463800 - Specializovaný velkoobchod s jinými potravinami, včetně ryb, korýšů a měkkýšů</t>
  </si>
  <si>
    <t>463900 - Nespecializovaný velkoobchod s potravinami, nápoji a tabákovými výrobky</t>
  </si>
  <si>
    <t>464000 - Velkoobchod s výrobky převážně pro domácnost</t>
  </si>
  <si>
    <t>464100 - Velkoobchod s textilem</t>
  </si>
  <si>
    <t>464200 - Velkoobchod s oděvy a obuví</t>
  </si>
  <si>
    <t>464210 - Velkoobchod s oděvy</t>
  </si>
  <si>
    <t>464220 - Velkoobchod s obuví</t>
  </si>
  <si>
    <t>464300 - Velkoobchod s elektrospotřebiči a elektronikou</t>
  </si>
  <si>
    <t>464400 - Velkoobchod s porcelánovými, keramickými a skleněnými výrobky a čisticími prostředky</t>
  </si>
  <si>
    <t>464410 - Velkoobchod s porcelánovými, keramickými a skleněnými výrobky</t>
  </si>
  <si>
    <t>464420 - Velkoobchod s pracími a čisticími prostředky</t>
  </si>
  <si>
    <t>464500 - Velkoobchod s kosmetickými výrobky</t>
  </si>
  <si>
    <t>464600 - Velkoobchod s farmaceutickými výrobky</t>
  </si>
  <si>
    <t>464700 - Velkoobchod s nábytkem, koberci a svítidly</t>
  </si>
  <si>
    <t>464800 - Velkoobchod s hodinami, hodinkami a klenoty</t>
  </si>
  <si>
    <t>464900 - Velkoobchod s ostatními výrobky převážně pro domácnost</t>
  </si>
  <si>
    <t>465000 - Velkoobchod s počítačovým a komunikačním zařízením</t>
  </si>
  <si>
    <t>465100 - Velkoobchod s počítači, počítačovým periferním zařízením a softwarem</t>
  </si>
  <si>
    <t>465200 - Velkoobchod s elektronickým a telekomunikačním zařízením a jeho díly</t>
  </si>
  <si>
    <t>466000 - Velkoobchod s ostatními stroji, strojním zařízením a příslušenstvím</t>
  </si>
  <si>
    <t>466100 - Velkoobchod se zemědělskými stroji, strojním zařízením a příslušenstvím</t>
  </si>
  <si>
    <t>466200 - Velkoobchod s obráběcími stroji</t>
  </si>
  <si>
    <t>466300 - Velkoobchod s těžebními a stavebními stroji a zařízením</t>
  </si>
  <si>
    <t>466400 - Velkoobchod se strojním zařízením pro textilní průmysl, šicími a pletacími stroji</t>
  </si>
  <si>
    <t>466500 - Velkoobchod s kancelářským nábytkem</t>
  </si>
  <si>
    <t>466600 - Velkoobchod s ostatními kancelářskými stroji a zařízením</t>
  </si>
  <si>
    <t>466900 - Velkoobchod s ostatními stroji a zařízením</t>
  </si>
  <si>
    <t>467000 - Ostatní specializovaný velkoobchod</t>
  </si>
  <si>
    <t>467100 - Velkoobchod s pevnými, kapalnými a plynnými palivy a příbuznými výrobky</t>
  </si>
  <si>
    <t>467110 - Velkoobchod s pevnými palivy a příbuznými výrobky</t>
  </si>
  <si>
    <t>467120 - Velkoobchod s kapalnými palivy a příbuznými výrobky</t>
  </si>
  <si>
    <t>467130 - Velkoobchod s plynnými palivy a příbuznými výrobky</t>
  </si>
  <si>
    <t>467200 - Velkoobchod s rudami, kovy a hutními výrobky</t>
  </si>
  <si>
    <t>467300 - Velkoobchod se dřevem, stavebními materiály a sanitárním vybavením</t>
  </si>
  <si>
    <t>467400 - Velkoobchod s železářským zbožím, instalatérskými a topenářskými potřebami</t>
  </si>
  <si>
    <t>467500 - Velkoobchod s chemickými výrobky</t>
  </si>
  <si>
    <t>467600 - Velkoobchod s ostatními meziprodukty</t>
  </si>
  <si>
    <t>467610 - Velkoobchod s papírenskými meziprodukty</t>
  </si>
  <si>
    <t>467690 - Velkoobchod s ostatními meziprodukty j. n.</t>
  </si>
  <si>
    <t>467700 - Velkoobchod s odpadem a šrotem</t>
  </si>
  <si>
    <t>469000 - Nespecializovaný velkoobchod</t>
  </si>
  <si>
    <t>470000 - Maloobchod, kromě motorových vozidel</t>
  </si>
  <si>
    <t>471000 - Maloobchod v nespecializovaných prodejnách</t>
  </si>
  <si>
    <t>471100 - Maloobchod s převahou potravin, nápojů a tabákových výrobků v nespecializovaných prodejnách</t>
  </si>
  <si>
    <t>471900 - Ostatní maloobchod v nespecializovaných prodejnách</t>
  </si>
  <si>
    <t>472000 - Maloobchod s potravinami, nápoji a tabákovými výrobky ve specializovaných prodejnách</t>
  </si>
  <si>
    <t>472100 - Maloobchod s ovocem a zeleninou</t>
  </si>
  <si>
    <t>472200 - Maloobchod s masem a masnými výrobky</t>
  </si>
  <si>
    <t>472300 - Maloobchod s rybami, korýši a měkkýši</t>
  </si>
  <si>
    <t>472400 - Maloobchod s chlebem, pečivem, cukrářskými výrobky a cukrovinkami</t>
  </si>
  <si>
    <t>472500 - Maloobchod s nápoji</t>
  </si>
  <si>
    <t>472600 - Maloobchod s tabákovými výrobky</t>
  </si>
  <si>
    <t>472900 - Ostatní maloobchod s potravinami ve specializovaných prodejnách</t>
  </si>
  <si>
    <t>473000 - Maloobchod s pohonnými hmotami ve specializovaných prodejnách</t>
  </si>
  <si>
    <t>474000 - Maloobchod s počítačovým a komunikačním zařízením ve specializovaných prodejnách</t>
  </si>
  <si>
    <t>474100 - Maloobchod s počítači, počítačovým periferním zařízením a softwarem</t>
  </si>
  <si>
    <t>474200 - Maloobchod s telekomunikačním zařízením</t>
  </si>
  <si>
    <t>474300 - Maloobchod s audio- a videozařízením</t>
  </si>
  <si>
    <t>475000 - Maloobchod s ostatními výrobky převážně pro domácnost ve specializovaných prodejnách</t>
  </si>
  <si>
    <t>475100 - Maloobchod s textilem</t>
  </si>
  <si>
    <t>475200 - Maloobchod s železářským zbožím, barvami, sklem a potřebami pro kutily</t>
  </si>
  <si>
    <t>475300 - Maloobchod s koberci, podlahovými krytinami a nástěnnými obklady</t>
  </si>
  <si>
    <t>475400 - Maloobchod s elektrospotřebiči a elektronikou</t>
  </si>
  <si>
    <t>475900 - Maloobchod s nábytkem, svítidly a ostatními výrobky převážně pro domácnost ve specializovaných prodejnách</t>
  </si>
  <si>
    <t>476000 - Maloobchod s výrobky pro kulturní rozhled a rekreaci ve specializovaných prodejnách</t>
  </si>
  <si>
    <t>476100 - Maloobchod s knihami</t>
  </si>
  <si>
    <t>476200 - Maloobchod s novinami, časopisy a papírnickým zbožím</t>
  </si>
  <si>
    <t>476300 - Maloobchod s audio- a videozáznamy</t>
  </si>
  <si>
    <t>476400 - Maloobchod se sportovním vybavením</t>
  </si>
  <si>
    <t>476500 - Maloobchod s hrami a hračkami</t>
  </si>
  <si>
    <t>477000 - Maloobchod s ostatním zbožím ve specializovaných prodejnách</t>
  </si>
  <si>
    <t>477100 - Maloobchod s oděvy</t>
  </si>
  <si>
    <t>477200 - Maloobchod s obuví a koženými výrobky</t>
  </si>
  <si>
    <t>477300 - Maloobchod s farmaceutickými přípravky</t>
  </si>
  <si>
    <t>477400 - Maloobchod se zdravotnickými a ortopedickými výrobky</t>
  </si>
  <si>
    <t>477500 - Maloobchod s kosmetickými a toaletními výrobky</t>
  </si>
  <si>
    <t>477600 - Maloobchod s květinami, rostlinami, osivy, hnojivy, zvířaty pro zájmový chov a krmivy pro ně</t>
  </si>
  <si>
    <t>477700 - Maloobchod s hodinami, hodinkami a klenoty</t>
  </si>
  <si>
    <t>477800 - Ostatní maloobchod s novým zbožím ve specializovaných prodejnách</t>
  </si>
  <si>
    <t>477810 - Maloobchod s fotografickým a optickým zařízením a potřebami</t>
  </si>
  <si>
    <t>477820 - Maloobchod s pevnými palivy</t>
  </si>
  <si>
    <t>477830 - Maloobchod s kapalnými palivy (kromě pohonných hmot)</t>
  </si>
  <si>
    <t>477840 - Maloobchod s plynnými palivy (kromě pohonných hmot)</t>
  </si>
  <si>
    <t>477890 - Ostatní maloobchod s novým zbožím ve specializovaných prodejnách j. n.</t>
  </si>
  <si>
    <t>477900 - Maloobchod s použitým zbožím v prodejnách</t>
  </si>
  <si>
    <t>478000 - Maloobchod ve stáncích a na trzích</t>
  </si>
  <si>
    <t>478100 - Maloobchod s potravinami, nápoji a tabákovými výrobky ve stáncích a na trzích</t>
  </si>
  <si>
    <t>478200 - Maloobchod s textilem, oděvy a obuví ve stáncích a na trzích</t>
  </si>
  <si>
    <t>478900 - Maloobchod s ostatním zbožím ve stáncích a na trzích</t>
  </si>
  <si>
    <t>479000 - Maloobchod mimo prodejny, stánky a trhy</t>
  </si>
  <si>
    <t>479100 - Maloobchod prostřednictvím internetu nebo zásilkové služby</t>
  </si>
  <si>
    <t>479110 - Maloobchod prostřednictvím internetu</t>
  </si>
  <si>
    <t>479120 - Maloobchod prostřednictvím zásilkové služby (jiný než prostřednictvím internetu)</t>
  </si>
  <si>
    <t>479900 - Ostatní maloobchod mimo prodejny, stánky a trhy</t>
  </si>
  <si>
    <t>490000 - Pozemní a potrubní doprava</t>
  </si>
  <si>
    <t>491000 - Železniční osobní doprava meziměstská</t>
  </si>
  <si>
    <t>492000 - Železniční nákladní doprava</t>
  </si>
  <si>
    <t>493000 - Ostatní pozemní osobní doprava</t>
  </si>
  <si>
    <t>493100 - Městská a příměstská pozemní osobní doprava</t>
  </si>
  <si>
    <t>493200 - Taxislužba a pronájem osobních vozů s řidičem</t>
  </si>
  <si>
    <t>493900 - Ostatní pozemní osobní doprava j. n.</t>
  </si>
  <si>
    <t>493910 - Meziměstská pravidelná pozemní osobní doprava</t>
  </si>
  <si>
    <t>493920 - Osobní doprava lanovkou nebo vlekem</t>
  </si>
  <si>
    <t>493930 - Nepravidelná pozemní osobní doprava</t>
  </si>
  <si>
    <t>493990 - Jiná pozemní osobní doprava j. n.</t>
  </si>
  <si>
    <t>494000 - Silniční nákladní doprava a stěhovací služby</t>
  </si>
  <si>
    <t>494100 - Silniční nákladní doprava</t>
  </si>
  <si>
    <t>494200 - Stěhovací služby</t>
  </si>
  <si>
    <t>495000 - Potrubní doprava</t>
  </si>
  <si>
    <t>495010 - Potrubní doprava ropovodem</t>
  </si>
  <si>
    <t>495020 - Potrubní doprava plynovodem</t>
  </si>
  <si>
    <t>495090 - Potrubní doprava ostatní</t>
  </si>
  <si>
    <t>500000 - Vodní doprava</t>
  </si>
  <si>
    <t>501000 - Námořní a pobřežní osobní doprava</t>
  </si>
  <si>
    <t>502000 - Námořní a pobřežní nákladní doprava</t>
  </si>
  <si>
    <t>503000 - Vnitrozemská vodní osobní doprava</t>
  </si>
  <si>
    <t>504000 - Vnitrozemská vodní nákladní doprava</t>
  </si>
  <si>
    <t>510000 - Letecká doprava</t>
  </si>
  <si>
    <t>511000 - Letecká osobní doprava</t>
  </si>
  <si>
    <t>511010 - Vnitrostátní pravidelná letecká osobní doprava</t>
  </si>
  <si>
    <t>511020 - Vnitrostátní nepravidelná letecká osobní doprava</t>
  </si>
  <si>
    <t>511030 - Mezinárodní pravidelná letecká osobní doprava</t>
  </si>
  <si>
    <t>511040 - Mezinárodní nepravidelná letecká osobní doprava</t>
  </si>
  <si>
    <t>511090 - Ostatní letecká osobní doprava</t>
  </si>
  <si>
    <t>512000 - Letecká nákladní doprava a kosmická doprava</t>
  </si>
  <si>
    <t>512100 - Letecká nákladní doprava</t>
  </si>
  <si>
    <t>512200 - Kosmická doprava</t>
  </si>
  <si>
    <t>520000 - Skladování a vedlejší činnosti v dopravě</t>
  </si>
  <si>
    <t>521000 - Skladování</t>
  </si>
  <si>
    <t>522000 - Vedlejší činnosti v dopravě</t>
  </si>
  <si>
    <t>522100 - Činnosti související s pozemní dopravou</t>
  </si>
  <si>
    <t>522200 - Činnosti související s vodní dopravou</t>
  </si>
  <si>
    <t>522300 - Činnosti související s leteckou dopravou</t>
  </si>
  <si>
    <t>522400 - Manipulace s nákladem</t>
  </si>
  <si>
    <t>522900 - Ostatní vedlejší činnosti v dopravě</t>
  </si>
  <si>
    <t>530000 - Poštovní a kurýrní činnosti</t>
  </si>
  <si>
    <t>531000 - Základní poštovní služby poskytované na základě poštovní licence</t>
  </si>
  <si>
    <t>532000 - Ostatní poštovní a kurýrní činnosti</t>
  </si>
  <si>
    <t>550000 - Ubytování</t>
  </si>
  <si>
    <t>551000 - Ubytování v hotelích a podobných ubytovacích zařízeních</t>
  </si>
  <si>
    <t>551010 - Hotely</t>
  </si>
  <si>
    <t>551020 - Motely, botely</t>
  </si>
  <si>
    <t>551090 - Ostatní podobná ubytovací zařízení</t>
  </si>
  <si>
    <t>552000 - Rekreační a ostatní krátkodobé ubytování</t>
  </si>
  <si>
    <t>553000 - Kempy a tábořiště</t>
  </si>
  <si>
    <t>559000 - Ostatní ubytování</t>
  </si>
  <si>
    <t>559010 - Ubytování v zařízených pronájmech</t>
  </si>
  <si>
    <t>559020 - Ubytování ve vysokoškolských kolejích, domovech mládeže</t>
  </si>
  <si>
    <t>559090 - Ostatní ubytování j. n.</t>
  </si>
  <si>
    <t>560000 - Stravování a pohostinství</t>
  </si>
  <si>
    <t>561000 - Stravování v restauracích, u stánků a v mobilních zařízeních</t>
  </si>
  <si>
    <t>562000 - Poskytování cateringových a ostatních stravovacích služeb</t>
  </si>
  <si>
    <t>562100 - Poskytování cateringových služeb</t>
  </si>
  <si>
    <t>562900 - Poskytování ostatních stravovacích služeb</t>
  </si>
  <si>
    <t>562910 - Stravování v závodních kuchyních</t>
  </si>
  <si>
    <t>562920 - Stravování ve školních zařízeních, menzách</t>
  </si>
  <si>
    <t>562990 - Poskytování jiných stravovacích služeb j. n.</t>
  </si>
  <si>
    <t>563000 - Pohostinství</t>
  </si>
  <si>
    <t>580000 - Vydavatelské činnosti</t>
  </si>
  <si>
    <t>581000 - Vydávání knih, periodických publikací a ostatní vydavatelské činnosti</t>
  </si>
  <si>
    <t>581100 - Vydávání knih</t>
  </si>
  <si>
    <t>581200 - Vydávání adresářů a jiných seznamů</t>
  </si>
  <si>
    <t>581300 - Vydávání novin</t>
  </si>
  <si>
    <t>581400 - Vydávání časopisů a ostatních periodických publikací</t>
  </si>
  <si>
    <t>581900 - Ostatní vydavatelské činnosti</t>
  </si>
  <si>
    <t>582000 - Vydávání softwaru</t>
  </si>
  <si>
    <t>582100 - Vydávání počítačových her</t>
  </si>
  <si>
    <t>582900 - Ostatní vydávání softwaru</t>
  </si>
  <si>
    <t>590000 - Činnosti v oblasti filmů, videozáznamů a televizních programů, pořizování zvukových nahrávek a hudební vydavatelské činnosti</t>
  </si>
  <si>
    <t>591000 - Činnosti v oblasti filmů, videozáznamů a televizních programů</t>
  </si>
  <si>
    <t>591100 - Produkce filmů, videozáznamů a televizních programů</t>
  </si>
  <si>
    <t>591200 - Postprodukce filmů, videozáznamů a televizních programů</t>
  </si>
  <si>
    <t>591300 - Distribuce filmů, videozáznamů a televizních programů</t>
  </si>
  <si>
    <t>591400 - Promítání filmů</t>
  </si>
  <si>
    <t>592000 - Pořizování zvukových nahrávek a hudební vydavatelské činnosti</t>
  </si>
  <si>
    <t>600000 - Tvorba programů a vysílání</t>
  </si>
  <si>
    <t>601000 - Rozhlasové vysílání</t>
  </si>
  <si>
    <t>602000 - Tvorba televizních programů a televizní vysílání</t>
  </si>
  <si>
    <t>610000 - Telekomunikační činnosti</t>
  </si>
  <si>
    <t>611000 - Činnosti související s pevnou telekomunikační sítí</t>
  </si>
  <si>
    <t>611010 - Poskytování hlasových služeb přes pevnou telekomunikační síť</t>
  </si>
  <si>
    <t>611020 - Pronájem pevné telekomunikační sítě</t>
  </si>
  <si>
    <t>611030 - Přenos dat přes pevnou telekomunikační síť</t>
  </si>
  <si>
    <t>611040 - Poskytování přístupu k internetu přes pevnou telekomunikační síť</t>
  </si>
  <si>
    <t>611090 - Ostatní činnosti související s pevnou telekomunikační sítí</t>
  </si>
  <si>
    <t>612000 - Činnosti související s bezdrátovou telekomunikační sítí</t>
  </si>
  <si>
    <t>612010 - Poskytování hlasových služeb přes bezdrátovou telekomunikační síť</t>
  </si>
  <si>
    <t>612020 - Pronájem bezdrátové telekomunikační sítě</t>
  </si>
  <si>
    <t>612030 - Přenos dat přes bezdrátovou telekomunikační síť</t>
  </si>
  <si>
    <t>612040 - Poskytování přístupu k internetu přes bezdrátovou telekomunikační síť</t>
  </si>
  <si>
    <t>612090 - Ostatní činnosti související s bezdrátovou telekomunikační sítí</t>
  </si>
  <si>
    <t>613000 - Činnosti související se satelitní telekomunikační sítí</t>
  </si>
  <si>
    <t>619000 - Ostatní telekomunikační činnosti</t>
  </si>
  <si>
    <t>620000 - Činnosti v oblasti informačních technologií</t>
  </si>
  <si>
    <t>620100 - Programování</t>
  </si>
  <si>
    <t>620200 - Poradenství v oblasti informačních technologií</t>
  </si>
  <si>
    <t>620300 - Správa počítačového vybavení</t>
  </si>
  <si>
    <t>620900 - Ostatní činnosti v oblasti informačních technologií</t>
  </si>
  <si>
    <t>630000 - Informační činnosti</t>
  </si>
  <si>
    <t>631000 - Činnosti související se zpracováním dat a hostingem; činnosti související s webovými portály</t>
  </si>
  <si>
    <t>631100 - Činnosti související se zpracováním dat a hostingem</t>
  </si>
  <si>
    <t>631200 - Činnosti související s webovými portály</t>
  </si>
  <si>
    <t>639000 - Ostatní informační činnosti</t>
  </si>
  <si>
    <t>639100 - Činnosti zpravodajských tiskových kanceláří a agentur</t>
  </si>
  <si>
    <t>639900 - Ostatní informační činnosti j. n.</t>
  </si>
  <si>
    <t>640000 - Finanční zprostředkování, kromě pojišťovnictví a penzijního financování</t>
  </si>
  <si>
    <t>641000 - Peněžní zprostředkování</t>
  </si>
  <si>
    <t>641100 - Centrální bankovnictví</t>
  </si>
  <si>
    <t>641900 - Ostatní peněžní zprostředkování</t>
  </si>
  <si>
    <t>642000 - Činnosti holdingových společností</t>
  </si>
  <si>
    <t>643000 - Činnosti trustů, fondů a podobných finančních subjektů</t>
  </si>
  <si>
    <t>649000 - Ostatní finanční zprostředkování</t>
  </si>
  <si>
    <t>649100 - Finanční leasing</t>
  </si>
  <si>
    <t>649200 - Ostatní poskytování úvěrů</t>
  </si>
  <si>
    <t>649210 - Poskytování úvěrů společnostmi, které nepřijímají vklady</t>
  </si>
  <si>
    <t>649220 - Poskytování obchodních úvěrů</t>
  </si>
  <si>
    <t>649230 - Činnosti zastaváren</t>
  </si>
  <si>
    <t>649290 - Ostatní poskytování úvěrů j. n.</t>
  </si>
  <si>
    <t>649900 - Ostatní finanční zprostředkování j. n.</t>
  </si>
  <si>
    <t>649910 - Faktoringové činnosti</t>
  </si>
  <si>
    <t>649920 - Obchodování s cennými papíry na vlastní účet</t>
  </si>
  <si>
    <t>649990 - Jiné finanční zprostředkování j. n.</t>
  </si>
  <si>
    <t>650000 - Pojištění, zajištění a penzijní financování, kromě povinného sociálního zabezpečení</t>
  </si>
  <si>
    <t>651000 - Pojištění</t>
  </si>
  <si>
    <t>651100 - Životní pojištění</t>
  </si>
  <si>
    <t>651200 - Neživotní pojištění</t>
  </si>
  <si>
    <t>652000 - Zajištění</t>
  </si>
  <si>
    <t>653000 - Penzijní financování</t>
  </si>
  <si>
    <t>660000 - Ostatní finanční činnosti</t>
  </si>
  <si>
    <t>661000 - Pomocné činnosti související s finančním zprostředkováním, kromě pojišťovnictví a penzijního financování</t>
  </si>
  <si>
    <t>661100 - Řízení a správa finančních trhů</t>
  </si>
  <si>
    <t>661200 - Obchodování s cennými papíry a komoditami na burzách</t>
  </si>
  <si>
    <t>661900 - Ostatní pomocné činnosti související s finančním zprostředkováním</t>
  </si>
  <si>
    <t>662000 - Pomocné činnosti související s pojišťovnictvím a penzijním financováním</t>
  </si>
  <si>
    <t>662100 - Vyhodnocování rizik a škod</t>
  </si>
  <si>
    <t>662200 - Činnosti zástupců pojišťovny a makléřů</t>
  </si>
  <si>
    <t>662900 - Ostatní pomocné činnosti související s pojišťovnictvím a penzijním financováním</t>
  </si>
  <si>
    <t>663000 - Správa fondů</t>
  </si>
  <si>
    <t>680000 - Činnosti v oblasti nemovitostí</t>
  </si>
  <si>
    <t>681000 - Nákup a následný prodej vlastních nemovitostí</t>
  </si>
  <si>
    <t>682000 - Pronájem a správa vlastních nebo pronajatých nemovitostí</t>
  </si>
  <si>
    <t>682010 - Pronájem vlastních nebo pronajatých nemovitostí s bytovými prostory</t>
  </si>
  <si>
    <t>682020 - Pronájem vlastních nebo pronajatých nemovitostí s nebytovými prostory</t>
  </si>
  <si>
    <t>682030 - Správa vlastních nebo pronajatých nemovitostí s bytovými prostory</t>
  </si>
  <si>
    <t>682040 - Správa vlastních nebo pronajatých nemovitostí s nebytovými prostory</t>
  </si>
  <si>
    <t>683000 - Činnosti v oblasti nemovitostí na základě smlouvy nebo dohody</t>
  </si>
  <si>
    <t>683100 - Zprostředkovatelské činnosti realitních agentur</t>
  </si>
  <si>
    <t>683200 - Správa nemovitostí na základě smlouvy</t>
  </si>
  <si>
    <t>690000 - Právní a účetnické činnosti</t>
  </si>
  <si>
    <t>691000 - Právní činnosti</t>
  </si>
  <si>
    <t>692000 - Účetnické a auditorské činnosti; daňové poradenství</t>
  </si>
  <si>
    <t>700000 - Činnosti vedení podniků; poradenství v oblasti řízení</t>
  </si>
  <si>
    <t>701000 - Činnosti vedení podniků</t>
  </si>
  <si>
    <t>702000 - Poradenství v oblasti řízení</t>
  </si>
  <si>
    <t>702100 - Poradenství v oblasti vztahů s veřejností a komunikace</t>
  </si>
  <si>
    <t>702200 - Ostatní poradenství v oblasti podnikání a řízení</t>
  </si>
  <si>
    <t>710000 - Architektonické a inženýrské činnosti; technické zkoušky a analýzy</t>
  </si>
  <si>
    <t>711000 - Architektonické a inženýrské činnosti a související technické poradenství</t>
  </si>
  <si>
    <t>711100 - Architektonické činnosti</t>
  </si>
  <si>
    <t>711200 - Inženýrské činnosti a související technické poradenství</t>
  </si>
  <si>
    <t>711210 - Geologický průzkum</t>
  </si>
  <si>
    <t>711220 - Zeměměřické a kartografické činnosti</t>
  </si>
  <si>
    <t>711230 - Hydrometeorologické a meteorologické činnosti</t>
  </si>
  <si>
    <t>711290 - Ostatní inženýrské činnosti a související technické poradenství j. n.</t>
  </si>
  <si>
    <t>712000 - Technické zkoušky a analýzy</t>
  </si>
  <si>
    <t>712010 - Zkoušky a analýzy vyhrazených technických zařízení</t>
  </si>
  <si>
    <t>712090 - Ostatní technické zkoušky a analýzy</t>
  </si>
  <si>
    <t>720000 - Výzkum a vývoj</t>
  </si>
  <si>
    <t>721000 - Výzkum a vývoj v oblasti přírodních a technických věd</t>
  </si>
  <si>
    <t>721100 - Výzkum a vývoj v oblasti biotechnologie</t>
  </si>
  <si>
    <t>721900 - Ostatní výzkum a vývoj v oblasti přírodních a technických věd</t>
  </si>
  <si>
    <t>721910 - Výzkum a vývoj v oblasti lékařských věd</t>
  </si>
  <si>
    <t>721920 - Výzkum a vývoj v oblasti technických věd</t>
  </si>
  <si>
    <t>721990 - Výzkum a vývoj v oblasti jiných přírodních věd</t>
  </si>
  <si>
    <t>722000 - Výzkum a vývoj v oblasti společenských a humanitních věd</t>
  </si>
  <si>
    <t>730000 - Reklama a průzkum trhu</t>
  </si>
  <si>
    <t>731000 - Reklamní činnosti</t>
  </si>
  <si>
    <t>731100 - Činnosti reklamních agentur</t>
  </si>
  <si>
    <t>731200 - Zastupování médií při prodeji reklamního času a prostoru</t>
  </si>
  <si>
    <t>732000 - Průzkum trhu a veřejného mínění</t>
  </si>
  <si>
    <t>740000 - Ostatní profesní, vědecké a technické činnosti</t>
  </si>
  <si>
    <t>741000 - Specializované návrhářské činnosti</t>
  </si>
  <si>
    <t>742000 - Fotografické činnosti</t>
  </si>
  <si>
    <t>743000 - Překladatelské a tlumočnické činnosti</t>
  </si>
  <si>
    <t>749000 - Ostatní profesní, vědecké a technické činnosti j. n.</t>
  </si>
  <si>
    <t>749010 - Poradenství v oblasti bezpečnosti a ochrany zdraví při práci</t>
  </si>
  <si>
    <t>749020 - Poradenství v oblasti požární ochrany</t>
  </si>
  <si>
    <t>749090 - Jiné profesní, vědecké a technické činnosti j. n.</t>
  </si>
  <si>
    <t>750000 - Veterinární činnosti</t>
  </si>
  <si>
    <t>770000 - Činnosti v oblasti pronájmu a operativního leasingu</t>
  </si>
  <si>
    <t>771000 - Pronájem a leasing motorových vozidel, kromě motocyklů</t>
  </si>
  <si>
    <t>771100 - Pronájem a leasing automobilů a jiných lehkých motorových vozidel, kromě motocyklů</t>
  </si>
  <si>
    <t>771200 - Pronájem a leasing nákladních automobilů</t>
  </si>
  <si>
    <t>772000 - Pronájem a leasing výrobků pro osobní potřebu a převážně pro domácnost</t>
  </si>
  <si>
    <t>772100 - Pronájem a leasing rekreačních a sportovních potřeb</t>
  </si>
  <si>
    <t>772200 - Pronájem videokazet a disků</t>
  </si>
  <si>
    <t>772900 - Pronájem a leasing ostatních výrobků pro osobní potřebu a převážně pro domácnost</t>
  </si>
  <si>
    <t>773000 - Pronájem a leasing ostatních strojů, zařízení a výrobků</t>
  </si>
  <si>
    <t>773100 - Pronájem a leasing zemědělských strojů a zařízení</t>
  </si>
  <si>
    <t>773200 - Pronájem a leasing stavebních strojů a zařízení</t>
  </si>
  <si>
    <t>773300 - Pronájem a leasing kancelářských strojů a zařízení, včetně počítačů</t>
  </si>
  <si>
    <t>773400 - Pronájem a leasing vodních dopravních prostředků</t>
  </si>
  <si>
    <t>773500 - Pronájem a leasing leteckých dopravních prostředků</t>
  </si>
  <si>
    <t>773900 - Pronájem a leasing ostatních strojů, zařízení a výrobků j. n.</t>
  </si>
  <si>
    <t>774000 - Leasing duševního vlastnictví a podobných produktů, kromě děl chráněných autorským právem</t>
  </si>
  <si>
    <t>780000 - Činnosti související se zaměstnáním</t>
  </si>
  <si>
    <t>781000 - Činnosti agentur zprostředkujících zaměstnání</t>
  </si>
  <si>
    <t>782000 - Činnosti agentur zprostředkujících práci na přechodnou dobu</t>
  </si>
  <si>
    <t>783000 - Ostatní poskytování lidských zdrojů</t>
  </si>
  <si>
    <t>790000 - Činnosti cestovních agentur, kanceláří a jiné rezervační a související činnosti</t>
  </si>
  <si>
    <t>791000 - Činnosti cestovních agentur a cestovních kanceláří</t>
  </si>
  <si>
    <t>791100 - Činnosti cestovních agentur</t>
  </si>
  <si>
    <t>791200 - Činnosti cestovních kanceláří</t>
  </si>
  <si>
    <t>799000 - Ostatní rezervační a související činnosti</t>
  </si>
  <si>
    <t>799010 - Průvodcovské činnosti</t>
  </si>
  <si>
    <t>799090 - Ostatní rezervační a související činnosti j. n.</t>
  </si>
  <si>
    <t>800000 - Bezpečnostní a pátrací činnosti</t>
  </si>
  <si>
    <t>801000 - Činnosti soukromých bezpečnostních agentur</t>
  </si>
  <si>
    <t>802000 - Činnosti související s provozem bezpečnostních systémů</t>
  </si>
  <si>
    <t>803000 - Pátrací činnosti</t>
  </si>
  <si>
    <t>810000 - Činnosti související se stavbami a úpravou krajiny</t>
  </si>
  <si>
    <t>811000 - Kombinované pomocné činnosti</t>
  </si>
  <si>
    <t>812000 - Úklidové činnosti</t>
  </si>
  <si>
    <t>812100 - Všeobecný úklid budov</t>
  </si>
  <si>
    <t>812200 - Specializované čištění a úklid budov a průmyslových zařízení</t>
  </si>
  <si>
    <t>812900 - Ostatní úklidové činnosti</t>
  </si>
  <si>
    <t>813000 - Činnosti související s úpravou krajiny</t>
  </si>
  <si>
    <t>820000 - Administrativní, kancelářské a jiné podpůrné činnosti pro podnikání</t>
  </si>
  <si>
    <t>821000 - Administrativní a kancelářské činnosti</t>
  </si>
  <si>
    <t>821100 - Univerzální administrativní činnosti</t>
  </si>
  <si>
    <t>821900 - Kopírování, příprava dokumentů a ostatní specializované kancelářské podpůrné činnosti</t>
  </si>
  <si>
    <t>822000 - Činnosti zprostředkovatelských středisek po telefonu</t>
  </si>
  <si>
    <t>823000 - Pořádání konferencí a hospodářských výstav</t>
  </si>
  <si>
    <t>829000 - Podpůrné činnosti pro podnikání j. n.</t>
  </si>
  <si>
    <t>829100 - Inkasní činnosti, ověřování solventnosti zákazníka</t>
  </si>
  <si>
    <t>829200 - Balicí činnosti</t>
  </si>
  <si>
    <t>829900 - Ostatní podpůrné činnosti pro podnikání j. n.</t>
  </si>
  <si>
    <t>840000 - Veřejná správa a obrana; povinné sociální zabezpečení</t>
  </si>
  <si>
    <t>841000 - Veřejná správa a hospodářská a sociální politika</t>
  </si>
  <si>
    <t>841100 - Všeobecné činnosti veřejné správy</t>
  </si>
  <si>
    <t>841200 - Regulace činností souvisejících s poskytováním zdravotní péče, vzděláváním, kulturou a sociální péčí, kromě sociálního zabezpečení</t>
  </si>
  <si>
    <t>841300 - Regulace a podpora podnikatelského prostředí</t>
  </si>
  <si>
    <t>842000 - Činnosti pro společnost jako celek</t>
  </si>
  <si>
    <t>842100 - Činnosti v oblasti zahraničních věcí</t>
  </si>
  <si>
    <t>842110 - Pomoc cizím zemím při katastrofách nebo v nouzových situacích přímo nebo prostřednictvím mezinárodních organizací</t>
  </si>
  <si>
    <t>842120 - Rozvíjení vzájemného přátelství a porozumění mezi národy</t>
  </si>
  <si>
    <t>842190 - Ostatní činnosti v oblasti zahraničních věcí</t>
  </si>
  <si>
    <t>842200 - Činnosti v oblasti obrany</t>
  </si>
  <si>
    <t>842300 - Činnosti v oblasti spravedlnosti a soudnictví</t>
  </si>
  <si>
    <t>842400 - Činnosti v oblasti veřejného pořádku a bezpečnosti</t>
  </si>
  <si>
    <t>842500 - Činnosti v oblasti protipožární ochrany</t>
  </si>
  <si>
    <t>843000 - Činnosti v oblasti povinného sociálního zabezpečení</t>
  </si>
  <si>
    <t>850000 - Vzdělávání</t>
  </si>
  <si>
    <t>851000 - Předškolní vzdělávání</t>
  </si>
  <si>
    <t>852000 - Primární vzdělávání</t>
  </si>
  <si>
    <t>853000 - Sekundární vzdělávání</t>
  </si>
  <si>
    <t>853100 - Sekundární všeobecné vzdělávání</t>
  </si>
  <si>
    <t>853110 - Základní vzdělávání na druhém stupni základních škol</t>
  </si>
  <si>
    <t>853120 - Střední všeobecné vzdělávání</t>
  </si>
  <si>
    <t>853200 - Sekundární odborné vzdělávání</t>
  </si>
  <si>
    <t>853210 - Střední odborné vzdělávání na učilištích</t>
  </si>
  <si>
    <t>853220 - Střední odborné vzdělávání na středních odborných školách</t>
  </si>
  <si>
    <t>854000 - Postsekundární vzdělávání</t>
  </si>
  <si>
    <t>854100 - Postsekundární nikoli terciární vzdělávání</t>
  </si>
  <si>
    <t>854200 - Terciární vzdělávání</t>
  </si>
  <si>
    <t>855000 - Ostatní vzdělávání</t>
  </si>
  <si>
    <t>855100 - Sportovní a rekreační vzdělávání</t>
  </si>
  <si>
    <t>855200 - Umělecké vzdělávání</t>
  </si>
  <si>
    <t>855300 - Činnosti autoškol a jiných škol řízení</t>
  </si>
  <si>
    <t>855310 - Činnosti autoškol</t>
  </si>
  <si>
    <t>855320 - Činnosti leteckých škol</t>
  </si>
  <si>
    <t>855390 - Činnosti ostatních škol řízení</t>
  </si>
  <si>
    <t>855900 - Ostatní vzdělávání j. n.</t>
  </si>
  <si>
    <t>855910 - Vzdělávání v jazykových školách</t>
  </si>
  <si>
    <t>855920 - Environmentální vzdělávání</t>
  </si>
  <si>
    <t>855930 - Inovační vzdělávání</t>
  </si>
  <si>
    <t>855990 - Jiné vzdělávání j. n.</t>
  </si>
  <si>
    <t>856000 - Podpůrné činnosti ve vzdělávání</t>
  </si>
  <si>
    <t>860000 - Zdravotní péče</t>
  </si>
  <si>
    <t>861000 - Ústavní zdravotní péče</t>
  </si>
  <si>
    <t>862000 - Ambulantní a zubní zdravotní péče</t>
  </si>
  <si>
    <t>862100 - Všeobecná ambulantní zdravotní péče</t>
  </si>
  <si>
    <t>862200 - Specializovaná ambulantní zdravotní péče</t>
  </si>
  <si>
    <t>862300 - Zubní péče</t>
  </si>
  <si>
    <t>869000 - Ostatní činnosti související se zdravotní péčí</t>
  </si>
  <si>
    <t>869010 - Činnosti související s ochranou veřejného zdraví</t>
  </si>
  <si>
    <t>869090 - Ostatní činnosti související se zdravotní péčí j. n.</t>
  </si>
  <si>
    <t>870000 - Pobytové služby sociální péče</t>
  </si>
  <si>
    <t>871000 - Sociální péče ve zdravotnických zařízeních ústavní péče</t>
  </si>
  <si>
    <t>872000 - Sociální péče v zařízeních pro osoby s chronickým duševním onemocněním a osoby závislé na návykových látkách</t>
  </si>
  <si>
    <t>872010 - Sociální péče v zařízeních pro osoby s chronickým duševním onemocněním</t>
  </si>
  <si>
    <t>872020 - Sociální péče v zařízeních pro osoby závislé na návykových látkách</t>
  </si>
  <si>
    <t>873000 - Sociální péče v domovech pro seniory a osoby se zdravotním postižením</t>
  </si>
  <si>
    <t>873010 - Sociální péče v domovech pro seniory</t>
  </si>
  <si>
    <t>873020 - Sociální péče v domovech pro osoby se zdravotním postižením</t>
  </si>
  <si>
    <t>879000 - Ostatní pobytové služby sociální péče</t>
  </si>
  <si>
    <t>880000 - Ambulantní nebo terénní sociální služby</t>
  </si>
  <si>
    <t>881000 - Ambulantní nebo terénní sociální služby pro seniory a osoby se zdravotním postižením</t>
  </si>
  <si>
    <t>881010 - Ambulantní nebo terénní sociální služby pro seniory</t>
  </si>
  <si>
    <t>881020 - Ambulantní nebo terénní sociální služby pro osoby se zdravotním postižením</t>
  </si>
  <si>
    <t>889000 - Ostatní ambulantní nebo terénní sociální služby</t>
  </si>
  <si>
    <t>889100 - Sociální služby poskytované dětem</t>
  </si>
  <si>
    <t>889900 - Ostatní ambulantní nebo terénní sociální služby j. n.</t>
  </si>
  <si>
    <t>889910 - Sociální služby pro uprchlíky, oběti katastrof</t>
  </si>
  <si>
    <t>889920 - Sociální prevence</t>
  </si>
  <si>
    <t>889930 - Sociální rehabilitace</t>
  </si>
  <si>
    <t>889990 - Jiné ambulantní nebo terénní sociální služby j. n.</t>
  </si>
  <si>
    <t>900000 - Tvůrčí, umělecké a zábavní činnosti</t>
  </si>
  <si>
    <t>900100 - Scénická umění</t>
  </si>
  <si>
    <t>900200 - Podpůrné činnosti pro scénická umění</t>
  </si>
  <si>
    <t>900300 - Umělecká tvorba</t>
  </si>
  <si>
    <t>900400 - Provozování kulturních zařízení</t>
  </si>
  <si>
    <t>910000 - Činnosti knihoven, archivů, muzeí a jiných kulturních zařízení</t>
  </si>
  <si>
    <t>910100 - Činnosti knihoven a archivů</t>
  </si>
  <si>
    <t>910200 - Činnosti muzeí</t>
  </si>
  <si>
    <t>910300 - Provozování kulturních památek, historických staveb a obdobných turistických zajímavostí</t>
  </si>
  <si>
    <t>910400 - Činnosti botanických a zoologických zahrad, přírodních rezervací a národních parků</t>
  </si>
  <si>
    <t>910410 - Činnosti botanických a zoologických zahrad</t>
  </si>
  <si>
    <t>910420 - Činnosti přírodních rezervací a národních parků</t>
  </si>
  <si>
    <t>920000 - Činnosti heren, kasin a sázkových kanceláří</t>
  </si>
  <si>
    <t>930000 - Sportovní, zábavní a rekreační činnosti</t>
  </si>
  <si>
    <t>931000 - Sportovní činnosti</t>
  </si>
  <si>
    <t>931100 - Provozování sportovních zařízení</t>
  </si>
  <si>
    <t>931200 - Činnosti sportovních klubů</t>
  </si>
  <si>
    <t>931300 - Činnosti fitcenter</t>
  </si>
  <si>
    <t>931900 - Ostatní sportovní činnosti</t>
  </si>
  <si>
    <t>932000 - Ostatní zábavní a rekreační činnosti</t>
  </si>
  <si>
    <t>932100 - Činnosti lunaparků a zábavních parků</t>
  </si>
  <si>
    <t>932900 - Ostatní zábavní a rekreační činnosti j. n.</t>
  </si>
  <si>
    <t>940000 - Činnosti organizací sdružujících osoby za účelem prosazování společných zájmů</t>
  </si>
  <si>
    <t>941000 - Činnosti podnikatelských, zaměstnavatelských a profesních organizací</t>
  </si>
  <si>
    <t>941100 - Činnosti podnikatelských a zaměstnavatelských organizací</t>
  </si>
  <si>
    <t>941200 - Činnosti profesních organizací</t>
  </si>
  <si>
    <t>942000 - Činnosti odborových svazů</t>
  </si>
  <si>
    <t>949000 - Činnosti ostatních organizací sdružujících osoby za účelem prosazování společných zájmů</t>
  </si>
  <si>
    <t>949100 - Činnosti náboženských organizací</t>
  </si>
  <si>
    <t>949200 - Činnosti politických stran a organizací</t>
  </si>
  <si>
    <t>949900 - Činnosti ostatních organizací sdružujících osoby za účelem prosazování společných zájmů j. n.</t>
  </si>
  <si>
    <t>949910 - Činnosti organizací dětí a mládeže</t>
  </si>
  <si>
    <t>949920 - Činnosti organizací na podporu kulturní činnosti</t>
  </si>
  <si>
    <t>949930 - Činnosti organizací na podporu rekreační a zájmové činnosti</t>
  </si>
  <si>
    <t>949940 - Činnosti spotřebitelských organizací</t>
  </si>
  <si>
    <t>949950 - Činnosti environmentálních a ekologických hnutí</t>
  </si>
  <si>
    <t>949960 - Činnosti organizací na ochranu a zlepšení postavení etnických, menšinových a jiných speciálních skupin</t>
  </si>
  <si>
    <t>949970 - Činnosti občanských iniciativ, protestních hnutí</t>
  </si>
  <si>
    <t>949990 - Činnosti ostatních organizací j. n.</t>
  </si>
  <si>
    <t>950000 - Opravy počítačů a výrobků pro osobní potřebu a převážně pro domácnost</t>
  </si>
  <si>
    <t>951000 - Opravy počítačů a komunikačních zařízení</t>
  </si>
  <si>
    <t>951100 - Opravy počítačů a periferních zařízení</t>
  </si>
  <si>
    <t>951200 - Opravy komunikačních zařízení</t>
  </si>
  <si>
    <t>952000 - Opravy výrobků pro osobní potřebu a převážně pro domácnost</t>
  </si>
  <si>
    <t>952100 - Opravy spotřební elektroniky</t>
  </si>
  <si>
    <t>952200 - Opravy přístrojů a zařízení převážně pro domácnost, dům a zahradu</t>
  </si>
  <si>
    <t>952300 - Opravy obuvi a kožených výrobků</t>
  </si>
  <si>
    <t>952400 - Opravy nábytku a bytového zařízení</t>
  </si>
  <si>
    <t>952500 - Opravy hodin, hodinek a klenotnických výrobků</t>
  </si>
  <si>
    <t>952900 - Opravy ostatních výrobků pro osobní potřebu a převážně pro domácnost</t>
  </si>
  <si>
    <t>960000 - Poskytování ostatních osobních služeb</t>
  </si>
  <si>
    <t>960100 - Praní a chemické čištění textilních a kožešinových výrobků</t>
  </si>
  <si>
    <t>960200 - Kadeřnické, kosmetické a podobné činnosti</t>
  </si>
  <si>
    <t>960300 - Pohřební a související činnosti</t>
  </si>
  <si>
    <t>960400 - Činnosti pro osobní a fyzickou pohodu</t>
  </si>
  <si>
    <t>960900 - Poskytování ostatních osobních služeb j. n.</t>
  </si>
  <si>
    <t>970000 - Činnosti domácností jako zaměstnavatelů domácího personálu</t>
  </si>
  <si>
    <t>980000 - Činnosti domácností produkujících blíže neurčené výrobky a služby pro vlastní potřebu</t>
  </si>
  <si>
    <t>981000 - Činnosti domácností produkujících blíže neurčené výrobky pro vlastní potřebu</t>
  </si>
  <si>
    <t>982000 - Činnosti domácností poskytujících blíže neurčené služby pro vlastní potřebu</t>
  </si>
  <si>
    <t>990000 - Činnosti exteritoriálních organizací a orgánů</t>
  </si>
  <si>
    <t xml:space="preserve"> </t>
  </si>
  <si>
    <t>SPOLEČENSKÉ VĚDY</t>
  </si>
  <si>
    <t>FYZIKA A MATEMATIKA</t>
  </si>
  <si>
    <t>CHEMIE</t>
  </si>
  <si>
    <t>VĚDY O ZEMI</t>
  </si>
  <si>
    <t>BIOVĚDY</t>
  </si>
  <si>
    <t>LÉKAŘSKÉ VĚDY</t>
  </si>
  <si>
    <t>ZEMĚDĚLSTVÍ</t>
  </si>
  <si>
    <t>INFORMATIKA</t>
  </si>
  <si>
    <t>PRŮMYSL</t>
  </si>
  <si>
    <t>VOJENSTVÍ</t>
  </si>
  <si>
    <t>Požadovaná výše podpory na dílčí projekt</t>
  </si>
  <si>
    <t>Finance za dílčí projekt (Náklady CELKEM)</t>
  </si>
  <si>
    <t>PO1-KONKURENCESCHOPNÁ EKONOMIKA ZALOŽENÁ NA ZNALOSTECH</t>
  </si>
  <si>
    <t>PO1-1.1.1 Dosáhnout nových užitných vlastností produktů s využitím nových poznatků v oblasti GPTs</t>
  </si>
  <si>
    <t>PO1-1.1.2 Zvýšit efektivnost, bezpečnost, udržitelnost a spolehlivost procesů (včetně snížení energetické a materiálové náročnosti) s využitím GPTs</t>
  </si>
  <si>
    <t>PO1-1.1.3 Zefektivnit nabízené služby i procesy v sektoru služeb s využitím GPTs</t>
  </si>
  <si>
    <t>PO1-1.1.4 Zefektivnit služby i procesy ve veřejném sektoru s využitím GPTs</t>
  </si>
  <si>
    <t>PO1-2.1.1 Zvýšit úspornost, efektivitu a adaptabilitu v dopravě – dopravních a manipulačních systémech i výrobě dopravních prostředků tak, aby tato odvětví byla globálně konkurenceschopná</t>
  </si>
  <si>
    <t>PO1-2.1.2 Zvýšit úspornost, efektivitu a adaptabilitu ve strojírenství pro posílení globální konkurenceschopnosti v tomto odvětví</t>
  </si>
  <si>
    <t>PO1-2.1.3 Zvýšit úspornost, efektivitu a adaptabilitu v elektrotechnice, včetně IT průmyslu a služeb pro posílení globální konkurenceschopnosti v tomto odvětví</t>
  </si>
  <si>
    <t>PO1-2.1.4 Zvýšit adaptabilitu produktů prostřednictvím interdisciplinárně zaměřeného výzkumu</t>
  </si>
  <si>
    <t>PO1-2.2.1 Inovovat výrobky v odvětvích rozhodujících pro export prostřednictvím společných aktivit výrobní avýzkumné sféry</t>
  </si>
  <si>
    <t>PO1-2.2.2 Posílit konkurenceschopnost produktů a služeb prostřednictvím zvyšování jejich užitných vlastnosti</t>
  </si>
  <si>
    <t>PO1-3.1.1 Zavést komplexní přístup k bezpečnosti a spolehlivosti výrobků</t>
  </si>
  <si>
    <t>PO1-3.1.2 Zvýšit spolehlivost a bezpečnost síťových systémů prostřednictvím rozvoje a zavedení chytrých sítí</t>
  </si>
  <si>
    <t>PO1-3.2.1 Dosáhnout trvale vysokého stupně ochrany dat a zabezpečení komunikace v dynamicky se měnícím prostředí</t>
  </si>
  <si>
    <t>PO1-3.2.2 Rozšířit využití a zvýšit kvalitu automatického řízení a robotizace</t>
  </si>
  <si>
    <t>PO1-3.2.3 Zvýšit kvalitu monitoringu procesů a systémů včasné výstrahy</t>
  </si>
  <si>
    <t>PO1-3.2.4 Zvýšit bezpečnost a spolehlivost procesů s využitím simulačních prostředků a prostředků virtuální reality tak, aby bylo dosaženo významného snížení přímých i nepřímých nákladů spojených s jejich selháním</t>
  </si>
  <si>
    <t>PO1-4.1.1 Včasně identifikovat ekonomické příležitosti prostřednictvím kontinuálního monitorování a vyhodnocování globálních trendů</t>
  </si>
  <si>
    <t>PO2-UDRŽITELNOST ENERGETIKY A MATERIÁLOVÝCH ZDROJŮ</t>
  </si>
  <si>
    <t>PO2-1.1.1 Vývoj ekonomicky efektivní solární energetiky</t>
  </si>
  <si>
    <t>PO2-1.1.2 Vývoj ekonomicky efektivního využití geotermální energie</t>
  </si>
  <si>
    <t>PO2-1.1.3 Vývoj ekonomicky efektivního využití biomasy</t>
  </si>
  <si>
    <t>PO2-1.2.1 Efektivní dlouhodobé využití současných jaderných elektráren</t>
  </si>
  <si>
    <t>PO2-1.2.2 Podpora bezpečnosti jaderných zařízení</t>
  </si>
  <si>
    <t>PO2-1.2.3 Výzkum zajišťující podporu výstavby a provozu nových ekonomicky efektivních a bezpečných bloků</t>
  </si>
  <si>
    <t>PO2-1.2.4 Výzkum a vývoj palivového cyklu</t>
  </si>
  <si>
    <t>PO2-1.2.5 Ukládání radioaktivního odpadu a použitého paliva</t>
  </si>
  <si>
    <t>PO2-1.2.6. Výzkum a vývoj v oblasti reaktorů IV. generace, zejména efektivních a bezpečných rychlých reaktorů</t>
  </si>
  <si>
    <t>PO2-1.3.1 Ekonomicky efektivní a ekologická fosilní energetika a teplárenství</t>
  </si>
  <si>
    <t>PO2-1.4.1 Kapacita, spolehlivost a bezpečnost páteřních přenosových sítí elektřiny</t>
  </si>
  <si>
    <t>PO2-1.4.2 Modifikace sítí pro „demand-side management“</t>
  </si>
  <si>
    <t>PO2-1.4.3 Akumulace elektrické energie včetně využití vodní energie</t>
  </si>
  <si>
    <t>PO2-1.4.4 Bezpečnost a odolnost distribučních sítí</t>
  </si>
  <si>
    <t>PO2-1.5.1 Odběr tepla z elektráren v základním zatížení</t>
  </si>
  <si>
    <t>PO2-1.5.2 Vysokoúčinná kogenerace (trigenerace) ve zdrojích SCZT v provozech s dílčím zatížením (systémové služby)</t>
  </si>
  <si>
    <t>PO2-1.5.3 Distribuovaná kombinovaná výroba elektřiny, tepla a chladu ze všech typů zdrojů</t>
  </si>
  <si>
    <t>PO2-1.5.4 Přenos a akumulace tepla</t>
  </si>
  <si>
    <t>PO2-1.5.5 Efektivní řízení úpravy vnitřního prostředí</t>
  </si>
  <si>
    <t>PO2-1.5.6 Alternativní zdroje – využití odpadů</t>
  </si>
  <si>
    <t>PO2-1.6.1 Zvyšovat podíl kapalných biopaliv jako náhrada fosilních zdrojů</t>
  </si>
  <si>
    <t>PO2-1.6.2 Zvyšovat podíl využití elektrické energie pro pohony jako náhrada fosilních zdrojů</t>
  </si>
  <si>
    <t>PO2-1.6.3 Výhledově zavádět využití vodíku jako zdroje energie pro pohon v dopravě</t>
  </si>
  <si>
    <t>PO2-1.7.1 Systémové analýzy pro podporu vyvážené státní energetické koncepce (SEK), dalších příbuzných strategických dokumentů státu a regionálních rozvojových koncepcí s ohledem na rámec EU</t>
  </si>
  <si>
    <t>PO2-1.7.2 Integrální koncepce rozvoje municipalit a regionů s ověřováním demonstračními projekty (vazba na SET Plan – Smart Cities a Smart Regions)</t>
  </si>
  <si>
    <t>PO2-2.1.1 Energetické bilance materiálů a paliv za plnou dobu cyklu</t>
  </si>
  <si>
    <t>PO2-2.1.2 Výzkum a vývoj nových energeticky úsporných průmyslových technologií</t>
  </si>
  <si>
    <t>PO2-2.1.3 Zvyšování užitné hodnoty a trvanlivosti staveb</t>
  </si>
  <si>
    <t>PO2-2.2.1 Zapojení VaV do mezinárodních aktivit v oblasti využití jaderné fúze</t>
  </si>
  <si>
    <t>PO2-2.2.2 Nové metody a metodiky v oblasti diagnostiky pro zvyšování spolehlivosti, bezpečnosti a životnosti energetických zařízení</t>
  </si>
  <si>
    <t>PO2-2.2.3 Biotechnologie, bioinženýrství a genetika</t>
  </si>
  <si>
    <t>PO2-3.1.1 Dlouhodobá perspektiva zajištění surovin pro ekonomiku ČR</t>
  </si>
  <si>
    <t>PO2-3.1.2 Pokročilé materiály pro konkurenceschopnost</t>
  </si>
  <si>
    <t>PO2-3.1.3 Inovace a udržitelnost klasických materiálů</t>
  </si>
  <si>
    <t>PO2-3.1.4 Využití nanomateriálů a nanotechnologií</t>
  </si>
  <si>
    <t>PO3-PROSTŘEDÍ PRO KVALITNÍ ŽIVOT</t>
  </si>
  <si>
    <t>PO3-1.1.1 Zvýšení dlouhodobé efektivity zvláštní územní ochrany přírody a krajiny směřující k podpoře metapopulací ubývajících ohrožených druhů a druhů s těžištěm výskytu v biotopech člověkem vytvořených nebo silně ovlivněných</t>
  </si>
  <si>
    <t>PO3-1.1.2 Vytvoření efektivních typů opatření k udržení přirozených společenstev a přirozených biotopů druhů</t>
  </si>
  <si>
    <t>PO3-1.1.3 Zhodnocení impaktu rostlinných a živočišných invazí a vývoj nástrojů k jejich omezení</t>
  </si>
  <si>
    <t>PO3-1.1.4 Hodnocení, mapování a kategorizace ekosystémových služeb včetně vytvoření nástrojů hodnocení jejich věcné správnosti a praktické využitelnosti</t>
  </si>
  <si>
    <t>PO3-1.2.1 Snížení znečištění vod z bodových a nebodových zdrojů a udržitelné užívání vodních zdrojů</t>
  </si>
  <si>
    <t>PO3-1.3.1 Zvyšování obsahu stabilní organické hmoty a podpora funkční diverzity půdních organismů při současném zachování produkčních vlastností půd</t>
  </si>
  <si>
    <t>PO3-1.3.3 Zvyšování retenční schopnosti půd mokřadů a zavádění retenčních pásů</t>
  </si>
  <si>
    <t>PO3-1.4.1 Omezení emisí znečišťujících látek z antropogenních zdrojů</t>
  </si>
  <si>
    <t>PO3-1.4.2 Mechanismy šíření a depozice znečišťujících látek</t>
  </si>
  <si>
    <t>PO3-1.5.1 Posílení udržitelnosti zásobování nerostnými surovinami</t>
  </si>
  <si>
    <t>PO3-2.1.1 Návrh adaptačních opatření v jednotlivých sektorech hospodářství ČR a návrh nástrojů pro snižování emisí GHG</t>
  </si>
  <si>
    <t>PO3-2.2.1 Optimalizovat toky reaktivních forem dusíku a fosforu (Nr a Pr)</t>
  </si>
  <si>
    <t>PO3-2.3.1 Životní prostředí a zdraví</t>
  </si>
  <si>
    <t>PO3-3.1.1 Vytvoření koncepčních nástrojů plánování krajiny</t>
  </si>
  <si>
    <t>PO3-3.2.1 Získání prakticky využitelných poznatků pro efektivní zemědělskou produkci v ekologicky a ekonomicky dlouhodobě udržitelných systémech hospodaření na půdě</t>
  </si>
  <si>
    <t>PO3-3.3.1 Návrh moderních metod a systémů budování a provozu inteligentních lidských sídel s minimálními dopady na životní prostředí</t>
  </si>
  <si>
    <t>PO3-4.1.1 Technologie a výrobky zvyšující celkovou účinnost využití primárních zdrojů</t>
  </si>
  <si>
    <t>PO3-4.2.1 Získat kvalitativně nové primární produkty využitím biotechnologických metod</t>
  </si>
  <si>
    <t>PO3-4.2.2 Připravit biotechnologické postupy pro komplexní bezodpadové využití biomasy</t>
  </si>
  <si>
    <t>PO3-4.3.1 Nové recyklační technologie, jejichž výstupem jsou látky srovnatelné kvalitou s výchozími surovinami</t>
  </si>
  <si>
    <t>PO3-4.3.2 Nové efektivní postupy energetického využití odpadů s minimalizací negativních dopadů na ŽP</t>
  </si>
  <si>
    <t>PO3-4.4.1 Zvýšení efektivnosti sanačních technologií a zavedení nových metod sanace</t>
  </si>
  <si>
    <t>PO3-4.5.1 Technologie pro minimalizaci rizik POPs, toxických kovů, hormonálních disruptorů, residuí léčiv a pesticidů a dalších polutantů na zdraví člověka a živých organismů</t>
  </si>
  <si>
    <t>PO3-4.5.2 Technologie pro náhradu rizikových látek, které podléhají legislativě REACH a náhrada nebezpečných látek méně škodlivými</t>
  </si>
  <si>
    <t>PO3-5.1.1 Vyvinout účinné postupy ke změně spotřebního chování ve směru minimalizace dopadů spotřeby na stabilní fungování přírodních zdrojů a ekosystémové služby</t>
  </si>
  <si>
    <t>PO3-5.2.1 Navrhnout inovativní nástroje ochrany životního prostředí s cílem minimalizovat náklady jejich fungování</t>
  </si>
  <si>
    <t>PO4-SOCIÁLNÍ A KULTURNÍ VÝZVY</t>
  </si>
  <si>
    <t>PO4-1.1.1 Realizace komplexní podpory aktivního stárnutí</t>
  </si>
  <si>
    <t>PO4-1.1.2 Zlepšení reprodukčního potenciálu populace zvýšením hodnoty rodiny ve společnosti a zefektivněním podpory porodnosti</t>
  </si>
  <si>
    <t>PO4-1.1.3 Predikce a vyhodnocení důsledků výrazných populačních výkyvů a prostorových nerovností</t>
  </si>
  <si>
    <t>PO4-1.2.1 Prevence vzniku deprivace, exkluze a segregace</t>
  </si>
  <si>
    <t>PO4-1.2.2 Zmírnění rozsahu a hloubky exkluze, marginalizace a stigmatizace</t>
  </si>
  <si>
    <t>PO4-1.3.1 Zlepšení rovnosti podmínek v přístupu ke vzdělání, na trh práce, k bydlení, zdravotnímu zabezpečení a službám</t>
  </si>
  <si>
    <t>PO4-1.4.1 Efektivnější využití potenciálu migrace</t>
  </si>
  <si>
    <t>PO4-1.4.2 Posílení teritoriální soudržnosti</t>
  </si>
  <si>
    <t>PO4-2.1.1 Legitimní politický systém</t>
  </si>
  <si>
    <t>PO4-2.1.2 Legitimní právní systém</t>
  </si>
  <si>
    <t>PO4-2.1.3 Legitimní sociálně-ekonomický systém</t>
  </si>
  <si>
    <t>PO4-2.2.1 Funkční a efektivní veřejné politiky a správa</t>
  </si>
  <si>
    <t>PO4-3.1.1 Proměna základních etických principů života ve společnosti</t>
  </si>
  <si>
    <t>PO4-3.1.2 Filosofická a sociologická reflexe vlivu médií na proměnu lidského života a formování společnosti</t>
  </si>
  <si>
    <t>PO4-3.2.1 Znalosti historie jako předpoklad uchovávání a pěstování národní, regionální a lokální identity, paměti a tradice v národním kontextu</t>
  </si>
  <si>
    <t>PO4-3.2.2 Zkoumání jazyka a literatury jako nástrojů pro uchovávání identity</t>
  </si>
  <si>
    <t>PO4-3.2.3 Tvořivá historická a teoretická reflexe umělecké tvorby</t>
  </si>
  <si>
    <t>PO4-3.3.1 Aktivní ochrana kulturního dědictví</t>
  </si>
  <si>
    <t>PO4-3.3.2 Recepce kulturního dědictví jako prostředku národního sebeuvědomění a státní reprezentace</t>
  </si>
  <si>
    <t>PO4-3.4.1 Reflexe role náboženství v současné české společnosti a v globálním kontextu</t>
  </si>
  <si>
    <t>PO4-4.1.1 Stanovit nové vzdělávací a výchovné cíle</t>
  </si>
  <si>
    <t>PO4-4.1.2 Ustavit plně funkční systém celoživotního vzdělávání</t>
  </si>
  <si>
    <t>PO4-4.2.1 Politika zaměstnanosti zvyšující kompetence pracovní síly a rozšiřující absorpční kapacitu trhu práce</t>
  </si>
  <si>
    <t>PO4-4.3.1 Efektivní fungování nadresortního systému ochrany a podpory zdraví populace</t>
  </si>
  <si>
    <t>PO4-5.1.1 Analýza účinků vědění v sociálním systému ČR</t>
  </si>
  <si>
    <t>PO4-5.2.1 Adaptace na nové technologie</t>
  </si>
  <si>
    <t>PO5-ZDRAVÁ POPULACE</t>
  </si>
  <si>
    <t>PO5-1.1.1 Etiologie a patofyziologie inzulínové rezistence</t>
  </si>
  <si>
    <t>PO5-1.1.2 Etiologie a patogeneze imunitně zprostředkovaných endokrinních chorob</t>
  </si>
  <si>
    <t>PO5-1.1.3 Patogeneze a léčba komplikací diabetu</t>
  </si>
  <si>
    <t>PO5-1.2.1 Objasnění etiologických faktorů a patofyziologických dějů ovlivňujících vznik a průběh kardiovaskulárních (KVO) a cerebrovaskulárních onemocnění (CVO)</t>
  </si>
  <si>
    <t>PO5-1.2.2 Rozvoj časné diagnostiky kardiovaskulárních (KVO) a cerebrovaskulárních onemocnění (CVO) a nalezení léčebných modalit a postupů v terapii kardiovaskulárních a cerebrovaskulárních onemocnění s vyšší terapeutickou efektivitou a vyšší šetrností pro nemocného</t>
  </si>
  <si>
    <t>PO5-1.3.1 Nádorová biologie ve vztahu k diagnostickým a terapeutickým cílům</t>
  </si>
  <si>
    <t>PO5-1.3.2 Analýza vztahů hostitel-nádor jako prostředek individualizace diagnostiky a léčby</t>
  </si>
  <si>
    <t>PO5-1.4.1 Psychická a neurologická onemocnění</t>
  </si>
  <si>
    <t>PO5-1.4.2 Diagnostika onemocnění nervové soustavy8</t>
  </si>
  <si>
    <t>PO5-1.4.3 Vyšší efektivita léčebných postupů u onemocnění nervové soustavy</t>
  </si>
  <si>
    <t>PO5-1.4.4 Zajištění kvality života u pacientů s onemocněním nervové soustavy</t>
  </si>
  <si>
    <t>PO5-1.5.1 Etiologie a patogeneze degenerativních a metabolických onemocnění pohybového aparátu</t>
  </si>
  <si>
    <t>PO5-1.5.2 Definování rizikových faktorů vzniku alergických onemocnění a identifikace nových cílů k cílené léčbě těchto chorob</t>
  </si>
  <si>
    <t>PO5-1.6.1 Etiologie a terapie významných infekčních onemocnění</t>
  </si>
  <si>
    <t>PO5-2.1.1 Prohloubení znalostí v oblasti -omických a vysokokapacitních metod</t>
  </si>
  <si>
    <t>PO5-2.1.2 Nové technologie IVD</t>
  </si>
  <si>
    <t>PO5-2.2.1 Nové nízkomolekulární sloučeniny</t>
  </si>
  <si>
    <t>PO5-2.2.2 Identifikace nových terapeutických cílů, nové metody a postupy pro biologické testování</t>
  </si>
  <si>
    <t>PO5-2.3.1 Nové vakcíny pro prevenci a léčbu nemocí a závislostí</t>
  </si>
  <si>
    <t>PO5-2.4.1 Vývoj nových nosičů pro řízené uvolňování a transport léčiv</t>
  </si>
  <si>
    <t>PO5-2.4.2 Systémy pro překonávání biologických bariér a chemorezistentních onemocnění</t>
  </si>
  <si>
    <t>PO5-2.5.1 Zdroje pro buněčnou a tkáňovou terapii</t>
  </si>
  <si>
    <t>PO5-2.5.2 Metody pro diferenciaci a genovou modifikaci buněk/tkání</t>
  </si>
  <si>
    <t>PO5-2.5.3 Biomateriály</t>
  </si>
  <si>
    <t>PO5-2.6.1 Elektrické a magnetické mapování a stimulace</t>
  </si>
  <si>
    <t>PO5-2.6.2 Endovaskulární postupy</t>
  </si>
  <si>
    <t>PO5-2.6.3 Navigační a robotické systémy, neurostimulátory. Zpřesnění a kontrola invazivních technik</t>
  </si>
  <si>
    <t>PO5-2.7.1 Chirurgické postupy a transplantace</t>
  </si>
  <si>
    <t>PO5-2.7.2 Neinvazivní léčba</t>
  </si>
  <si>
    <t>PO5-3.1.1 Zhodnocení vlivu preventivních opatření na vznik nejčastějších metabolických poruch</t>
  </si>
  <si>
    <t>PO5-3.2.1 Populační studie: data o onemocněních</t>
  </si>
  <si>
    <t>PO5-3.2.2 Populační intervence, zhodnocení vlivu preventivních opatření</t>
  </si>
  <si>
    <t>PO5-3.3.1 Skríning a prevence výskytu nádorů</t>
  </si>
  <si>
    <t>PO5-3.3.2 Identifikace rizikových faktorů a jedinců v populacích</t>
  </si>
  <si>
    <t>PO5-3.4.1 Populační studie: data o onemocněních</t>
  </si>
  <si>
    <t>PO5-3.4.2 Populační intervence, zhodnocení vlivu preventivních opatření</t>
  </si>
  <si>
    <t>PO5-3.5.1 Epidemiologie degenerativních a metabolických onemocnění pohybového aparátu</t>
  </si>
  <si>
    <t>PO5-3.6.1 Vazby</t>
  </si>
  <si>
    <t>PO5-3.6.2 Společenský dopad</t>
  </si>
  <si>
    <t>PO5-3.7.1 Epidemiologie infekčních nemocí</t>
  </si>
  <si>
    <t>PO5-3.7.2 Tuzemské a importované potraviny jako zdroj infekcí</t>
  </si>
  <si>
    <t>PO6-BEZPEČNÁ SPOLEČNOST</t>
  </si>
  <si>
    <t>PO6-1.1.1 Podpora opatření a úkolů ochrany obyvatelstva</t>
  </si>
  <si>
    <t>PO6-1.1.2 Zdokonalování služeb a prostředků ochrany</t>
  </si>
  <si>
    <t>PO6-1.1.3 Bezpečnost měst a obcí, informování, vzdělávání a motivace občanů</t>
  </si>
  <si>
    <t>PO6-1.2.1 Vytváření účinných metod analýzy druhů a rozšíření kriminality a implementace efektivních nástrojů jejího potlačování</t>
  </si>
  <si>
    <t>PO6-1.2.2 Minimalizace kybernetické kriminality a zneužívání informací</t>
  </si>
  <si>
    <t>PO6-2.1.1 Rozvoj alternativních a nouzových krizových procesů</t>
  </si>
  <si>
    <t>PO6-2.1.2 Zvyšování odolnosti KI</t>
  </si>
  <si>
    <t>PO6-2.1.3 Zajištění a rozvoj interoperability KI</t>
  </si>
  <si>
    <t>PO6-2.1.4 Účinná detekce a identifikace hrozeb</t>
  </si>
  <si>
    <t>PO6-2.1.5 Rozvoj ICT, telematiky a kybernetické ochrany KI</t>
  </si>
  <si>
    <t>PO6-2.2.1 Vzájemné závislosti systémů KI</t>
  </si>
  <si>
    <t>PO6-2.2.2 Informační podpora pro detekci možných nepříznivých ovlivnění</t>
  </si>
  <si>
    <t>PO6-3.1.1 Vyhodnocení efektivity strategických řídicích a hodnotících dokumentů v oblasti bezpečnosti</t>
  </si>
  <si>
    <t>PO6-3.1.2 Podpora adaptability bezpečnostního systému ČR na změny v bezpečnostním prostředí a vznikající nové bezpečnostní hrozby</t>
  </si>
  <si>
    <t>PO6-3.2.1 Analýza bezpečnostních hrozeb a tvorba scénářů vývoje bezpečnostní situace ve světě, Evropě a ČR</t>
  </si>
  <si>
    <t>PO6-3.2.2 Podpora specifických oblastí bezpečnosti</t>
  </si>
  <si>
    <t>PO6-3.3.1 Zlepšení systémů získávání a třídění bezpečnostních informací</t>
  </si>
  <si>
    <t>PO6-3.3.2 Analýza bezpečnostních informací</t>
  </si>
  <si>
    <t>PO6-3.3.3 Zdokonalování účinnosti bezpečnostního systému a krizového řízení</t>
  </si>
  <si>
    <t>PO6-3.3.4 Zdokonalení systémů pro podporu obnovy</t>
  </si>
  <si>
    <t>PO6-3.4.1 Legislativní postupy a opatření v případě ohrožení vnitřní bezpečnosti státu, mimořádných přírodních a antropogenních událostí a krizových situací</t>
  </si>
  <si>
    <t>PO6-4.1.1 Vývoj nových zbraňových a obranných systémů</t>
  </si>
  <si>
    <t>PO6-4.1.2 Příprava, mobilita a udržitelnost sil</t>
  </si>
  <si>
    <t>PO6-4.1.3 Podpora velení a řízení</t>
  </si>
  <si>
    <t>PO6-4.1.4 Rozvoj komunikačních a informačních systémů a kybernetická obrana</t>
  </si>
  <si>
    <t>P – patent</t>
  </si>
  <si>
    <t>G – technicky realizované výsledky – prototyp, funkční vzorek</t>
  </si>
  <si>
    <t>Z – poloprovoz, ověřená technologie</t>
  </si>
  <si>
    <t>R – software</t>
  </si>
  <si>
    <t>F – průmyslový a užitný vzor</t>
  </si>
  <si>
    <t>filtr CZ-NACE</t>
  </si>
  <si>
    <r>
      <rPr>
        <b/>
        <i/>
        <sz val="10"/>
        <color theme="1"/>
        <rFont val="Arial"/>
        <family val="2"/>
        <charset val="238"/>
      </rPr>
      <t>P</t>
    </r>
    <r>
      <rPr>
        <i/>
        <sz val="10"/>
        <color theme="1"/>
        <rFont val="Arial"/>
        <family val="2"/>
        <charset val="238"/>
      </rPr>
      <t xml:space="preserve"> – patent</t>
    </r>
    <r>
      <rPr>
        <b/>
        <i/>
        <sz val="10"/>
        <color theme="1"/>
        <rFont val="Arial"/>
        <family val="2"/>
        <charset val="238"/>
      </rPr>
      <t xml:space="preserve">
G</t>
    </r>
    <r>
      <rPr>
        <i/>
        <sz val="10"/>
        <color theme="1"/>
        <rFont val="Arial"/>
        <family val="2"/>
        <charset val="238"/>
      </rPr>
      <t xml:space="preserve"> – technicky realizované výsledky – prototyp, funkční vzorek</t>
    </r>
    <r>
      <rPr>
        <b/>
        <i/>
        <sz val="10"/>
        <color theme="1"/>
        <rFont val="Arial"/>
        <family val="2"/>
        <charset val="238"/>
      </rPr>
      <t xml:space="preserve">
Z</t>
    </r>
    <r>
      <rPr>
        <i/>
        <sz val="10"/>
        <color theme="1"/>
        <rFont val="Arial"/>
        <family val="2"/>
        <charset val="238"/>
      </rPr>
      <t xml:space="preserve"> – poloprovoz, ověřená technologie</t>
    </r>
    <r>
      <rPr>
        <b/>
        <i/>
        <sz val="10"/>
        <color theme="1"/>
        <rFont val="Arial"/>
        <family val="2"/>
        <charset val="238"/>
      </rPr>
      <t xml:space="preserve">
R </t>
    </r>
    <r>
      <rPr>
        <i/>
        <sz val="10"/>
        <color theme="1"/>
        <rFont val="Arial"/>
        <family val="2"/>
        <charset val="238"/>
      </rPr>
      <t>– software</t>
    </r>
    <r>
      <rPr>
        <b/>
        <i/>
        <sz val="10"/>
        <color theme="1"/>
        <rFont val="Arial"/>
        <family val="2"/>
        <charset val="238"/>
      </rPr>
      <t xml:space="preserve">
F</t>
    </r>
    <r>
      <rPr>
        <i/>
        <sz val="10"/>
        <color theme="1"/>
        <rFont val="Arial"/>
        <family val="2"/>
        <charset val="238"/>
      </rPr>
      <t xml:space="preserve"> – průmyslový a užitný vzor
</t>
    </r>
    <r>
      <rPr>
        <b/>
        <i/>
        <sz val="10"/>
        <color theme="1"/>
        <rFont val="Arial"/>
        <family val="2"/>
        <charset val="238"/>
      </rPr>
      <t>O</t>
    </r>
    <r>
      <rPr>
        <i/>
        <sz val="10"/>
        <color theme="1"/>
        <rFont val="Arial"/>
        <family val="2"/>
        <charset val="238"/>
      </rPr>
      <t xml:space="preserve"> – ostatní výsledky („ostatní výsledky“ jsou takové výsledky, které nesplňují definice ostatních druhů výsledků výzkumu, experimentálního vývoje a inovací),
například: zkušební série / materiál s ověřenými vlastnostmi / metodika s ověřenými vlastnostmi / uzavřená licenční smlouva / založená start-up společnost / založená spin-off společnost / další uzavřená smlouva související s transferem duševního vlastnictví v oblasti výzkumu / PZ/ZZ (průběžná/závěrečná zpráva) atd. 
</t>
    </r>
  </si>
  <si>
    <t>O – ostatní výsledky</t>
  </si>
  <si>
    <t>O - ostatní výsledky</t>
  </si>
  <si>
    <r>
      <t>V každém období se automaticky vyplní jeden výstup/výsledek s názvem: "Průběžná/závěrečná zpráva", nastavený druh na "</t>
    </r>
    <r>
      <rPr>
        <b/>
        <i/>
        <sz val="10"/>
        <color theme="1"/>
        <rFont val="Arial"/>
        <family val="2"/>
        <charset val="238"/>
      </rPr>
      <t>O</t>
    </r>
    <r>
      <rPr>
        <i/>
        <sz val="10"/>
        <color theme="1"/>
        <rFont val="Arial"/>
        <family val="2"/>
        <charset val="238"/>
      </rPr>
      <t xml:space="preserve"> – ostatní výsledky".</t>
    </r>
  </si>
  <si>
    <t>Roky řešení projektu</t>
  </si>
  <si>
    <t>Roky implementace výsledků</t>
  </si>
  <si>
    <t>Česká zemědělská univerzita v Praze</t>
  </si>
  <si>
    <t>Interní registrační číslo dílčího projektu</t>
  </si>
  <si>
    <r>
      <t xml:space="preserve">Přehled RIV výsledků dílčího projektu </t>
    </r>
    <r>
      <rPr>
        <sz val="10"/>
        <rFont val="Arial"/>
        <family val="2"/>
        <charset val="238"/>
      </rPr>
      <t>(např. 1xF)</t>
    </r>
  </si>
  <si>
    <t>Hlavní řešitel dílčího projektu</t>
  </si>
  <si>
    <t>1. TITULNÍ STRANA</t>
  </si>
  <si>
    <t>Jaký tržní/technický/společenský problém Váš projekt řeší?</t>
  </si>
  <si>
    <t>Váš přístup k řešení problému - technologie/produkt (popište jeho princip, výhody, jedinečnost, srovnání s konkurencí)</t>
  </si>
  <si>
    <t>Trh a klienti (velikost, potenciál/oblast nasazení)</t>
  </si>
  <si>
    <t>3.7. E-mail</t>
  </si>
  <si>
    <t>3.6. Mobilní telefon</t>
  </si>
  <si>
    <t>Plán proof-of-concept aktivit dílčího projektu a komercializace jeho výsledků</t>
  </si>
  <si>
    <r>
      <t xml:space="preserve">Role: </t>
    </r>
    <r>
      <rPr>
        <b/>
        <i/>
        <sz val="10"/>
        <rFont val="Arial"/>
        <family val="2"/>
        <charset val="238"/>
      </rPr>
      <t xml:space="preserve">R </t>
    </r>
    <r>
      <rPr>
        <i/>
        <sz val="10"/>
        <rFont val="Arial"/>
        <family val="2"/>
        <charset val="238"/>
      </rPr>
      <t xml:space="preserve">- hlavní řešitel dílčího projektu (může být jen jedna osoba), 
</t>
    </r>
    <r>
      <rPr>
        <b/>
        <i/>
        <sz val="10"/>
        <rFont val="Arial"/>
        <family val="2"/>
        <charset val="238"/>
      </rPr>
      <t>C</t>
    </r>
    <r>
      <rPr>
        <i/>
        <sz val="10"/>
        <rFont val="Arial"/>
        <family val="2"/>
        <charset val="238"/>
      </rPr>
      <t xml:space="preserve"> - člen řešitelského týmu dílčího projektu.</t>
    </r>
  </si>
  <si>
    <t>Představte plánované kroky v ochraně duševního vlastnictví výsledku dílčího projektu (např. kdy a jaké přihlášky budou podány, rozsah utajení aj.). Dále v tabulce označte plánovaný stav ochrany výsledku dílčího projektu (či pro každý dílčí aspekt, pokud se chrání po částech).</t>
  </si>
  <si>
    <t>Pokuste se v tomto bodě odhadnout očekávané druhy výsledků projektu. Pro daný výsledek zvolte jeho druh dle databáze Rejstřík informací o výsledcích (RIV), který je dostupný na www.vyzkum.cz, a  připojte předpokládaný počet dosažených výsledků.</t>
  </si>
  <si>
    <t xml:space="preserve">Business model (co a jak budete nabízet, z čeho poplynou příjmy - licence, spin-off, návrh dalšího postupu pro účely komercializace výsledku, atd.) </t>
  </si>
  <si>
    <t>3.8 Funkce v organizaci</t>
  </si>
  <si>
    <t>3.9. Stěžejní činnosti vykonávané při řešení projektu</t>
  </si>
  <si>
    <t>3.11. Zkušenost s VaV v předkládané problematice</t>
  </si>
  <si>
    <t>3.12. Zkušenost s VaV v předkládané problematice</t>
  </si>
  <si>
    <t>Dosažením výsledku se rozumí faktické dosažení výsledku podle platné metodiky hodnocení výsledků výzkumných organizací a hodnocení výsledků ukončených programů. Dosažení je např. udělení patentové listiny (v případě výsledku P), vydání osvědčení o zápise užitného vzoru (v případě výsledku F).</t>
  </si>
  <si>
    <t>Dosažením výsledku se rozumí faktické dosažení výsledku podle platné metodiky hodnocení výsledků výzkumných organizací a hodnocení výsledků ukončených programů. Dosažení je např. udělení patentové listiny (v případě výsledku P), vydání osvědčení o zápise užitného vzoru (v případě výsledku F)</t>
  </si>
  <si>
    <t>3.10. Typ pracovní smlouvy / výše úvazku při řešení projektu</t>
  </si>
  <si>
    <t>4.1.3.</t>
  </si>
  <si>
    <t>4.1.4.</t>
  </si>
  <si>
    <t>Projekt 4. veřejné soutěže Programu TAČR SIGMA, Dílčí cíl 1: Podpora aktivit „Proof of Concept” ve výzkumných organizacích</t>
  </si>
  <si>
    <t>Indikujte/odhadněte náklady dílčího projektu. Předmětem podpory programu SIGMA jsou pouze aktivity spadající do kategorie proof-of-concept.</t>
  </si>
  <si>
    <t>Návrh projektu musí zahrnovat dosažení druhů podporovaných výsledků aplikovaného výzkumu, experimentálního vývoje definovaných v programu SIGMA.</t>
  </si>
  <si>
    <t>Číslo projektu TA ČR SIGMA</t>
  </si>
  <si>
    <t>TQ11000051</t>
  </si>
  <si>
    <t>Název projektu TA ČR SIGMA</t>
  </si>
  <si>
    <t>Aktivity typu proof-of-concept SIGMA
na ČZU v Praze</t>
  </si>
  <si>
    <t>Uveďte předpokládaný termín pro implementaci výsledku do praxe (na základě licence, založení spin-off aj.). Nejzazším termínem je 30.06.2028.</t>
  </si>
  <si>
    <t>Uveďte předpokládaný termín pro implementaci výsledku do praxe (na základě licence, založení spin-off aj.). Nejzazším termínem může být 30.06.2028.</t>
  </si>
  <si>
    <t xml:space="preserve"> Podpora DP (Kč) dle roku řešení</t>
  </si>
  <si>
    <t>1.rok*</t>
  </si>
  <si>
    <t>2.rok*</t>
  </si>
  <si>
    <t>3.rok*</t>
  </si>
  <si>
    <t>4.rok*</t>
  </si>
  <si>
    <t>5.rok*</t>
  </si>
  <si>
    <t>celkem za DP</t>
  </si>
  <si>
    <t>splněno</t>
  </si>
  <si>
    <t>KONTROLA</t>
  </si>
  <si>
    <t>dopočítává OTT</t>
  </si>
  <si>
    <t>automatický výpočet</t>
  </si>
  <si>
    <t>náklady řízení</t>
  </si>
  <si>
    <t>rozpočet na dílčí projekty</t>
  </si>
  <si>
    <t xml:space="preserve">režie </t>
  </si>
  <si>
    <t>náklady na spec TT</t>
  </si>
  <si>
    <t>náklady na řízení</t>
  </si>
  <si>
    <t>čerpání řeš.týmu</t>
  </si>
  <si>
    <t>čerpání fakulta - kompenzace kofinancování</t>
  </si>
  <si>
    <t>čerpání admin tým OTT - řízení projektu</t>
  </si>
  <si>
    <t>čerpání admin tým OTT - spec OTT a man DV</t>
  </si>
  <si>
    <t>ON</t>
  </si>
  <si>
    <t>Ostat n</t>
  </si>
  <si>
    <t>režie</t>
  </si>
  <si>
    <t>nákl řízení</t>
  </si>
  <si>
    <t>10/2024-09/2025</t>
  </si>
  <si>
    <t>10/2025-09/2026</t>
  </si>
  <si>
    <t>10/2026-09/2027</t>
  </si>
  <si>
    <t>10/2027-06/2028</t>
  </si>
  <si>
    <t>celkkový rozpočet</t>
  </si>
  <si>
    <t>celková podpora</t>
  </si>
  <si>
    <t>kofinancování ( vlastní / externí )</t>
  </si>
  <si>
    <t>01-06/2028</t>
  </si>
  <si>
    <t>PN projektu ( ON řes., ostatní PN)</t>
  </si>
  <si>
    <t>rozpočet dílčího projekt dle rozpočtových kapitol:</t>
  </si>
  <si>
    <t>listopad_2024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</si>
</sst>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 _K_č"/>
    <numFmt numFmtId="165" formatCode="0.0%"/>
    <numFmt numFmtId="166" formatCode="[$-405]mmmm\ yy;@"/>
    <numFmt numFmtId="167" formatCode="#,##0.0"/>
  </numFmts>
  <fonts count="35" x14ac:knownFonts="1">
    <font>
      <sz val="11"/>
      <color theme="1"/>
      <name val="Calibri"/>
      <family val="2"/>
      <charset val="238"/>
      <scheme val="minor"/>
    </font>
    <font>
      <b/>
      <sz val="11"/>
      <color theme="1"/>
      <name val="Arial"/>
      <family val="2"/>
      <charset val="238"/>
    </font>
    <font>
      <sz val="11"/>
      <color theme="1"/>
      <name val="Arial"/>
      <family val="2"/>
      <charset val="238"/>
    </font>
    <font>
      <sz val="10"/>
      <color theme="1"/>
      <name val="Arial"/>
      <family val="2"/>
      <charset val="238"/>
    </font>
    <font>
      <b/>
      <sz val="10"/>
      <color theme="1"/>
      <name val="Arial"/>
      <family val="2"/>
      <charset val="238"/>
    </font>
    <font>
      <b/>
      <sz val="10"/>
      <color theme="3" tint="-0.499984740745262"/>
      <name val="Arial"/>
      <family val="2"/>
      <charset val="238"/>
    </font>
    <font>
      <b/>
      <sz val="20"/>
      <color theme="0"/>
      <name val="Arial"/>
      <family val="2"/>
      <charset val="238"/>
    </font>
    <font>
      <sz val="15"/>
      <color theme="0"/>
      <name val="Arial"/>
      <family val="2"/>
      <charset val="238"/>
    </font>
    <font>
      <sz val="10"/>
      <name val="Arial"/>
      <family val="2"/>
      <charset val="238"/>
    </font>
    <font>
      <b/>
      <sz val="10"/>
      <name val="Arial"/>
      <family val="2"/>
      <charset val="238"/>
    </font>
    <font>
      <b/>
      <sz val="15"/>
      <color theme="3" tint="-0.499984740745262"/>
      <name val="Arial"/>
      <family val="2"/>
      <charset val="238"/>
    </font>
    <font>
      <i/>
      <sz val="10"/>
      <color theme="3" tint="-0.499984740745262"/>
      <name val="Arial"/>
      <family val="2"/>
      <charset val="238"/>
    </font>
    <font>
      <sz val="10"/>
      <color theme="0" tint="-0.34998626667073579"/>
      <name val="Arial"/>
      <family val="2"/>
      <charset val="238"/>
    </font>
    <font>
      <sz val="10"/>
      <color theme="0" tint="-0.499984740745262"/>
      <name val="Arial"/>
      <family val="2"/>
      <charset val="238"/>
    </font>
    <font>
      <b/>
      <sz val="10"/>
      <color theme="0" tint="-0.499984740745262"/>
      <name val="Arial"/>
      <family val="2"/>
      <charset val="238"/>
    </font>
    <font>
      <b/>
      <sz val="10"/>
      <color rgb="FFFF0000"/>
      <name val="Arial"/>
      <family val="2"/>
      <charset val="238"/>
    </font>
    <font>
      <i/>
      <sz val="10"/>
      <color theme="1"/>
      <name val="Arial"/>
      <family val="2"/>
      <charset val="238"/>
    </font>
    <font>
      <b/>
      <i/>
      <sz val="10"/>
      <color theme="1"/>
      <name val="Arial"/>
      <family val="2"/>
      <charset val="238"/>
    </font>
    <font>
      <i/>
      <sz val="10"/>
      <name val="Arial"/>
      <family val="2"/>
      <charset val="238"/>
    </font>
    <font>
      <u/>
      <sz val="11"/>
      <color theme="10"/>
      <name val="Calibri"/>
      <family val="2"/>
      <charset val="238"/>
      <scheme val="minor"/>
    </font>
    <font>
      <b/>
      <i/>
      <sz val="10"/>
      <color rgb="FFFF0000"/>
      <name val="Arial"/>
      <family val="2"/>
      <charset val="238"/>
    </font>
    <font>
      <i/>
      <sz val="9"/>
      <color theme="1"/>
      <name val="Arial"/>
      <family val="2"/>
      <charset val="238"/>
    </font>
    <font>
      <b/>
      <sz val="8"/>
      <color rgb="FFFF0000"/>
      <name val="Arial"/>
      <family val="2"/>
      <charset val="238"/>
    </font>
    <font>
      <sz val="10"/>
      <color rgb="FF000000"/>
      <name val="Arial"/>
      <family val="2"/>
      <charset val="238"/>
    </font>
    <font>
      <sz val="11"/>
      <color theme="1"/>
      <name val="Calibri"/>
      <family val="2"/>
      <charset val="238"/>
      <scheme val="minor"/>
    </font>
    <font>
      <sz val="11"/>
      <color rgb="FF000000"/>
      <name val="Arial"/>
      <family val="2"/>
      <charset val="238"/>
    </font>
    <font>
      <b/>
      <sz val="15"/>
      <name val="Arial"/>
      <family val="2"/>
      <charset val="238"/>
    </font>
    <font>
      <b/>
      <i/>
      <sz val="10"/>
      <name val="Arial"/>
      <family val="2"/>
      <charset val="238"/>
    </font>
    <font>
      <strike/>
      <sz val="11"/>
      <color theme="1"/>
      <name val="Arial"/>
      <family val="2"/>
      <charset val="238"/>
    </font>
    <font>
      <sz val="11"/>
      <color rgb="FF333333"/>
      <name val="Arial"/>
      <family val="2"/>
      <charset val="238"/>
    </font>
    <font>
      <b/>
      <sz val="8"/>
      <color rgb="FF00B050"/>
      <name val="Arial"/>
      <family val="2"/>
      <charset val="238"/>
    </font>
    <font>
      <b/>
      <sz val="11"/>
      <color theme="1"/>
      <name val="Calibri"/>
      <family val="2"/>
      <charset val="238"/>
      <scheme val="minor"/>
    </font>
    <font>
      <sz val="11"/>
      <name val="Calibri"/>
      <family val="2"/>
      <charset val="238"/>
      <scheme val="minor"/>
    </font>
    <font>
      <b/>
      <sz val="11"/>
      <name val="Calibri"/>
      <family val="2"/>
      <charset val="238"/>
      <scheme val="minor"/>
    </font>
    <font>
      <b/>
      <u/>
      <sz val="11"/>
      <color theme="1"/>
      <name val="Calibri"/>
      <family val="2"/>
      <charset val="238"/>
      <scheme val="minor"/>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415C7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3" tint="0.59999389629810485"/>
        <bgColor indexed="64"/>
      </patternFill>
    </fill>
    <fill>
      <patternFill patternType="solid">
        <fgColor rgb="FF00B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thin">
        <color theme="4"/>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theme="4"/>
      </left>
      <right style="thin">
        <color theme="4"/>
      </right>
      <top/>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0" tint="-0.14999847407452621"/>
      </top>
      <bottom style="thin">
        <color theme="0" tint="-0.14999847407452621"/>
      </bottom>
      <diagonal/>
    </border>
    <border>
      <left style="thin">
        <color theme="1" tint="0.499984740745262"/>
      </left>
      <right style="thin">
        <color theme="1" tint="0.499984740745262"/>
      </right>
      <top style="thin">
        <color theme="0" tint="-0.14999847407452621"/>
      </top>
      <bottom style="thin">
        <color theme="1" tint="0.499984740745262"/>
      </bottom>
      <diagonal/>
    </border>
    <border>
      <left/>
      <right/>
      <top/>
      <bottom style="thin">
        <color indexed="64"/>
      </bottom>
      <diagonal/>
    </border>
    <border>
      <left/>
      <right/>
      <top/>
      <bottom style="double">
        <color indexed="64"/>
      </bottom>
      <diagonal/>
    </border>
  </borders>
  <cellStyleXfs count="5">
    <xf numFmtId="0" fontId="0" fillId="0" borderId="0"/>
    <xf numFmtId="0" fontId="19" fillId="0" borderId="0" applyNumberFormat="0" applyFill="0" applyBorder="0" applyAlignment="0" applyProtection="0"/>
    <xf numFmtId="0" fontId="23" fillId="0" borderId="0"/>
    <xf numFmtId="9" fontId="24" fillId="0" borderId="0" applyFont="0" applyFill="0" applyBorder="0" applyAlignment="0" applyProtection="0"/>
    <xf numFmtId="43" fontId="24" fillId="0" borderId="0" applyFont="0" applyFill="0" applyBorder="0" applyAlignment="0" applyProtection="0"/>
  </cellStyleXfs>
  <cellXfs count="268">
    <xf numFmtId="0" fontId="0" fillId="0" borderId="0" xfId="0"/>
    <xf numFmtId="0" fontId="1" fillId="0" borderId="0" xfId="0" applyFont="1"/>
    <xf numFmtId="0" fontId="2" fillId="0" borderId="0" xfId="0" applyFont="1"/>
    <xf numFmtId="0" fontId="2" fillId="0" borderId="1" xfId="0" applyFont="1" applyBorder="1"/>
    <xf numFmtId="0" fontId="2" fillId="0" borderId="3" xfId="0" applyFont="1" applyBorder="1"/>
    <xf numFmtId="0" fontId="2" fillId="0" borderId="4" xfId="0" applyFont="1" applyBorder="1"/>
    <xf numFmtId="0" fontId="2" fillId="0" borderId="2" xfId="0" applyFont="1" applyBorder="1"/>
    <xf numFmtId="0" fontId="3" fillId="2" borderId="6" xfId="0" applyFont="1" applyFill="1" applyBorder="1" applyAlignment="1" applyProtection="1">
      <alignment vertical="top" wrapText="1"/>
      <protection locked="0"/>
    </xf>
    <xf numFmtId="0" fontId="5" fillId="4" borderId="0" xfId="0" applyFont="1" applyFill="1" applyAlignment="1">
      <alignment horizontal="left" vertical="top" wrapText="1"/>
    </xf>
    <xf numFmtId="0" fontId="5" fillId="4" borderId="0" xfId="0" applyFont="1" applyFill="1" applyAlignment="1">
      <alignment horizontal="right" vertical="top" wrapText="1"/>
    </xf>
    <xf numFmtId="0" fontId="11" fillId="4" borderId="0" xfId="0" applyFont="1" applyFill="1" applyAlignment="1">
      <alignment horizontal="left" vertical="top" wrapText="1"/>
    </xf>
    <xf numFmtId="0" fontId="5" fillId="4" borderId="0" xfId="0" applyFont="1" applyFill="1" applyAlignment="1">
      <alignment horizontal="left" vertical="top"/>
    </xf>
    <xf numFmtId="0" fontId="5" fillId="4" borderId="0" xfId="0" applyFont="1" applyFill="1" applyAlignment="1">
      <alignment horizontal="center" vertical="top" wrapText="1"/>
    </xf>
    <xf numFmtId="0" fontId="9" fillId="4" borderId="0" xfId="0" applyFont="1" applyFill="1" applyAlignment="1">
      <alignment horizontal="right" vertical="top" wrapText="1"/>
    </xf>
    <xf numFmtId="0" fontId="3" fillId="2" borderId="0" xfId="0" applyFont="1" applyFill="1" applyAlignment="1">
      <alignment vertical="top" wrapText="1"/>
    </xf>
    <xf numFmtId="0" fontId="3" fillId="2" borderId="0" xfId="0" applyFont="1" applyFill="1" applyAlignment="1">
      <alignment horizontal="right" vertical="top" wrapText="1"/>
    </xf>
    <xf numFmtId="0" fontId="3" fillId="2" borderId="0" xfId="0" applyFont="1" applyFill="1"/>
    <xf numFmtId="0" fontId="3" fillId="4" borderId="10" xfId="0" applyFont="1" applyFill="1" applyBorder="1" applyAlignment="1">
      <alignment vertical="top" wrapText="1"/>
    </xf>
    <xf numFmtId="0" fontId="4" fillId="4" borderId="11" xfId="0" applyFont="1" applyFill="1" applyBorder="1" applyAlignment="1">
      <alignment horizontal="center" vertical="top" wrapText="1"/>
    </xf>
    <xf numFmtId="0" fontId="3" fillId="4" borderId="12" xfId="0" applyFont="1" applyFill="1" applyBorder="1" applyAlignment="1">
      <alignment vertical="top" wrapText="1"/>
    </xf>
    <xf numFmtId="0" fontId="3" fillId="4" borderId="13" xfId="0" applyFont="1" applyFill="1" applyBorder="1" applyAlignment="1">
      <alignment vertical="top" wrapText="1"/>
    </xf>
    <xf numFmtId="0" fontId="3" fillId="4" borderId="0" xfId="0" applyFont="1" applyFill="1" applyAlignment="1">
      <alignment horizontal="right" vertical="top" wrapText="1"/>
    </xf>
    <xf numFmtId="0" fontId="3" fillId="4" borderId="0" xfId="0" applyFont="1" applyFill="1" applyAlignment="1">
      <alignment vertical="top" wrapText="1"/>
    </xf>
    <xf numFmtId="0" fontId="3" fillId="4" borderId="9" xfId="0" applyFont="1" applyFill="1" applyBorder="1" applyAlignment="1">
      <alignment vertical="top" wrapText="1"/>
    </xf>
    <xf numFmtId="0" fontId="4" fillId="4" borderId="0" xfId="0" applyFont="1" applyFill="1" applyAlignment="1">
      <alignment horizontal="center" vertical="top" wrapText="1"/>
    </xf>
    <xf numFmtId="0" fontId="3" fillId="4" borderId="13" xfId="0" applyFont="1" applyFill="1" applyBorder="1"/>
    <xf numFmtId="0" fontId="3" fillId="4" borderId="9" xfId="0" applyFont="1" applyFill="1" applyBorder="1"/>
    <xf numFmtId="0" fontId="8" fillId="4" borderId="0" xfId="0" applyFont="1" applyFill="1" applyAlignment="1">
      <alignment horizontal="right" vertical="top" wrapText="1"/>
    </xf>
    <xf numFmtId="0" fontId="3" fillId="4" borderId="14" xfId="0" applyFont="1" applyFill="1" applyBorder="1"/>
    <xf numFmtId="0" fontId="3" fillId="4" borderId="15" xfId="0" applyFont="1" applyFill="1" applyBorder="1" applyAlignment="1">
      <alignment vertical="top" wrapText="1"/>
    </xf>
    <xf numFmtId="0" fontId="3" fillId="4" borderId="16" xfId="0" applyFont="1" applyFill="1" applyBorder="1"/>
    <xf numFmtId="0" fontId="3" fillId="4" borderId="0" xfId="0" applyFont="1" applyFill="1"/>
    <xf numFmtId="0" fontId="4" fillId="4" borderId="0" xfId="0" applyFont="1" applyFill="1" applyAlignment="1">
      <alignment horizontal="right" vertical="top" wrapText="1"/>
    </xf>
    <xf numFmtId="0" fontId="3" fillId="4" borderId="14" xfId="0" applyFont="1" applyFill="1" applyBorder="1" applyAlignment="1">
      <alignment vertical="top" wrapText="1"/>
    </xf>
    <xf numFmtId="0" fontId="3" fillId="4" borderId="16" xfId="0" applyFont="1" applyFill="1" applyBorder="1" applyAlignment="1">
      <alignment vertical="top" wrapText="1"/>
    </xf>
    <xf numFmtId="0" fontId="3" fillId="2" borderId="0" xfId="0" applyFont="1" applyFill="1" applyAlignment="1">
      <alignment wrapText="1"/>
    </xf>
    <xf numFmtId="0" fontId="15" fillId="4" borderId="0" xfId="0" applyFont="1" applyFill="1" applyAlignment="1">
      <alignment vertical="top"/>
    </xf>
    <xf numFmtId="0" fontId="15" fillId="2" borderId="0" xfId="0" applyFont="1" applyFill="1" applyAlignment="1">
      <alignment vertical="top" wrapText="1"/>
    </xf>
    <xf numFmtId="0" fontId="8" fillId="2" borderId="0" xfId="0" applyFont="1" applyFill="1" applyAlignment="1">
      <alignment horizontal="center" vertical="top" wrapText="1"/>
    </xf>
    <xf numFmtId="0" fontId="8" fillId="4" borderId="0" xfId="0" applyFont="1" applyFill="1" applyAlignment="1">
      <alignment horizontal="center" vertical="top" wrapText="1"/>
    </xf>
    <xf numFmtId="0" fontId="8" fillId="2" borderId="6" xfId="0" applyFont="1" applyFill="1" applyBorder="1" applyAlignment="1" applyProtection="1">
      <alignment horizontal="left" vertical="top" wrapText="1"/>
      <protection locked="0"/>
    </xf>
    <xf numFmtId="0" fontId="5" fillId="4" borderId="0" xfId="0" applyFont="1" applyFill="1" applyAlignment="1">
      <alignment horizontal="left" wrapText="1"/>
    </xf>
    <xf numFmtId="0" fontId="8" fillId="2" borderId="6" xfId="0" applyFont="1" applyFill="1" applyBorder="1" applyAlignment="1">
      <alignment horizontal="left" vertical="top" wrapText="1"/>
    </xf>
    <xf numFmtId="0" fontId="8" fillId="2" borderId="0" xfId="0" applyFont="1" applyFill="1" applyAlignment="1">
      <alignment horizontal="left" vertical="top" wrapText="1"/>
    </xf>
    <xf numFmtId="0" fontId="11" fillId="4" borderId="0" xfId="0" applyFont="1" applyFill="1" applyAlignment="1">
      <alignment horizontal="left"/>
    </xf>
    <xf numFmtId="0" fontId="4" fillId="2" borderId="0" xfId="0" applyFont="1" applyFill="1"/>
    <xf numFmtId="0" fontId="4" fillId="4" borderId="13" xfId="0" applyFont="1" applyFill="1" applyBorder="1"/>
    <xf numFmtId="0" fontId="4" fillId="4" borderId="9" xfId="0" applyFont="1" applyFill="1" applyBorder="1"/>
    <xf numFmtId="0" fontId="4" fillId="4" borderId="0" xfId="0" applyFont="1" applyFill="1"/>
    <xf numFmtId="0" fontId="3" fillId="2" borderId="0" xfId="0" applyFont="1" applyFill="1" applyAlignment="1">
      <alignment horizontal="left" wrapText="1"/>
    </xf>
    <xf numFmtId="0" fontId="9" fillId="4" borderId="0" xfId="0" applyFont="1" applyFill="1" applyAlignment="1">
      <alignment horizontal="left"/>
    </xf>
    <xf numFmtId="0" fontId="3" fillId="4" borderId="0" xfId="0" applyFont="1" applyFill="1" applyAlignment="1">
      <alignment wrapText="1"/>
    </xf>
    <xf numFmtId="0" fontId="8" fillId="4" borderId="0" xfId="0" applyFont="1" applyFill="1" applyAlignment="1">
      <alignment horizontal="center" wrapText="1"/>
    </xf>
    <xf numFmtId="0" fontId="5" fillId="4" borderId="0" xfId="0" applyFont="1" applyFill="1" applyAlignment="1">
      <alignment horizontal="right"/>
    </xf>
    <xf numFmtId="0" fontId="9" fillId="4" borderId="11" xfId="0" applyFont="1" applyFill="1" applyBorder="1" applyAlignment="1">
      <alignment horizontal="left" vertical="top" wrapText="1"/>
    </xf>
    <xf numFmtId="0" fontId="9" fillId="4" borderId="0" xfId="0" applyFont="1" applyFill="1" applyAlignment="1">
      <alignment horizontal="left" vertical="top" wrapText="1"/>
    </xf>
    <xf numFmtId="0" fontId="8" fillId="4" borderId="0" xfId="0" applyFont="1" applyFill="1" applyAlignment="1">
      <alignment horizontal="left" vertical="top" wrapText="1"/>
    </xf>
    <xf numFmtId="0" fontId="8" fillId="4" borderId="15"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2" borderId="0" xfId="0" applyFont="1" applyFill="1" applyAlignment="1">
      <alignment horizontal="left" wrapText="1"/>
    </xf>
    <xf numFmtId="0" fontId="3" fillId="4" borderId="10" xfId="0" applyFont="1" applyFill="1" applyBorder="1"/>
    <xf numFmtId="0" fontId="11" fillId="4" borderId="11" xfId="0" applyFont="1" applyFill="1" applyBorder="1" applyAlignment="1">
      <alignment horizontal="right"/>
    </xf>
    <xf numFmtId="0" fontId="5" fillId="4" borderId="11" xfId="0" applyFont="1" applyFill="1" applyBorder="1" applyAlignment="1">
      <alignment horizontal="left" vertical="top" wrapText="1"/>
    </xf>
    <xf numFmtId="0" fontId="3" fillId="4" borderId="12" xfId="0" applyFont="1" applyFill="1" applyBorder="1"/>
    <xf numFmtId="0" fontId="3" fillId="4" borderId="0" xfId="0" applyFont="1" applyFill="1" applyAlignment="1">
      <alignment horizontal="right" vertical="top"/>
    </xf>
    <xf numFmtId="0" fontId="4" fillId="4" borderId="0" xfId="0" applyFont="1" applyFill="1" applyAlignment="1">
      <alignment horizontal="right"/>
    </xf>
    <xf numFmtId="0" fontId="4" fillId="4" borderId="0" xfId="0" applyFont="1" applyFill="1" applyAlignment="1">
      <alignment horizontal="left"/>
    </xf>
    <xf numFmtId="0" fontId="3" fillId="4" borderId="13" xfId="0" applyFont="1" applyFill="1" applyBorder="1" applyAlignment="1">
      <alignment horizontal="left" wrapText="1"/>
    </xf>
    <xf numFmtId="0" fontId="3" fillId="4" borderId="0" xfId="0" applyFont="1" applyFill="1" applyAlignment="1">
      <alignment horizontal="left" wrapText="1"/>
    </xf>
    <xf numFmtId="0" fontId="3" fillId="4" borderId="9" xfId="0" applyFont="1" applyFill="1" applyBorder="1" applyAlignment="1">
      <alignment horizontal="left" wrapText="1"/>
    </xf>
    <xf numFmtId="0" fontId="4" fillId="4" borderId="0" xfId="0" applyFont="1" applyFill="1" applyAlignment="1">
      <alignment vertical="top"/>
    </xf>
    <xf numFmtId="0" fontId="4" fillId="4" borderId="13" xfId="0" applyFont="1" applyFill="1" applyBorder="1" applyAlignment="1">
      <alignment vertical="top"/>
    </xf>
    <xf numFmtId="0" fontId="4" fillId="4" borderId="9" xfId="0" applyFont="1" applyFill="1" applyBorder="1" applyAlignment="1">
      <alignment vertical="top"/>
    </xf>
    <xf numFmtId="0" fontId="4" fillId="2" borderId="0" xfId="0" applyFont="1" applyFill="1" applyAlignment="1">
      <alignment vertical="top"/>
    </xf>
    <xf numFmtId="0" fontId="16" fillId="4" borderId="0" xfId="0" applyFont="1" applyFill="1" applyAlignment="1">
      <alignment vertical="top"/>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12" fillId="2" borderId="6" xfId="0" applyFont="1" applyFill="1" applyBorder="1" applyAlignment="1">
      <alignment horizontal="left" vertical="top" wrapText="1"/>
    </xf>
    <xf numFmtId="0" fontId="12" fillId="2" borderId="6" xfId="0" applyFont="1" applyFill="1" applyBorder="1" applyAlignment="1">
      <alignment horizontal="left" vertical="top"/>
    </xf>
    <xf numFmtId="0" fontId="3" fillId="4" borderId="11" xfId="0" applyFont="1" applyFill="1" applyBorder="1" applyAlignment="1">
      <alignment vertical="top" wrapText="1"/>
    </xf>
    <xf numFmtId="0" fontId="19" fillId="4" borderId="0" xfId="1" applyFill="1" applyBorder="1" applyAlignment="1" applyProtection="1">
      <alignment horizontal="left" vertical="top" wrapText="1"/>
    </xf>
    <xf numFmtId="0" fontId="15" fillId="4" borderId="0" xfId="0" applyFont="1" applyFill="1" applyAlignment="1">
      <alignment horizontal="right"/>
    </xf>
    <xf numFmtId="0" fontId="15" fillId="4" borderId="13" xfId="0" applyFont="1" applyFill="1" applyBorder="1" applyAlignment="1">
      <alignment vertical="top" wrapText="1"/>
    </xf>
    <xf numFmtId="0" fontId="15" fillId="4" borderId="0" xfId="0" applyFont="1" applyFill="1" applyAlignment="1">
      <alignment vertical="top" wrapText="1"/>
    </xf>
    <xf numFmtId="0" fontId="20" fillId="4" borderId="0" xfId="0" applyFont="1" applyFill="1" applyAlignment="1">
      <alignment vertical="top" wrapText="1"/>
    </xf>
    <xf numFmtId="0" fontId="15" fillId="4" borderId="9" xfId="0" applyFont="1" applyFill="1" applyBorder="1" applyAlignment="1">
      <alignment vertical="top" wrapText="1"/>
    </xf>
    <xf numFmtId="0" fontId="18" fillId="4" borderId="0" xfId="0" applyFont="1" applyFill="1" applyAlignment="1">
      <alignment vertical="top"/>
    </xf>
    <xf numFmtId="0" fontId="3" fillId="2" borderId="0" xfId="0" applyFont="1" applyFill="1" applyAlignment="1">
      <alignment horizontal="center" vertical="top" wrapText="1"/>
    </xf>
    <xf numFmtId="0" fontId="4" fillId="4" borderId="0" xfId="0" applyFont="1" applyFill="1" applyAlignment="1">
      <alignment horizontal="right" wrapText="1"/>
    </xf>
    <xf numFmtId="0" fontId="4" fillId="4" borderId="13" xfId="0" applyFont="1" applyFill="1" applyBorder="1" applyAlignment="1">
      <alignment horizontal="left"/>
    </xf>
    <xf numFmtId="0" fontId="4" fillId="4" borderId="13" xfId="0" applyFont="1" applyFill="1" applyBorder="1" applyAlignment="1">
      <alignment horizontal="right" vertical="top" wrapText="1"/>
    </xf>
    <xf numFmtId="0" fontId="4" fillId="4" borderId="9" xfId="0" applyFont="1" applyFill="1" applyBorder="1" applyAlignment="1">
      <alignment horizontal="left"/>
    </xf>
    <xf numFmtId="0" fontId="8" fillId="2" borderId="0" xfId="0" applyFont="1" applyFill="1" applyAlignment="1">
      <alignment horizontal="right" vertical="top" wrapText="1"/>
    </xf>
    <xf numFmtId="164" fontId="8" fillId="2" borderId="6" xfId="0" applyNumberFormat="1" applyFont="1" applyFill="1" applyBorder="1" applyAlignment="1" applyProtection="1">
      <alignment horizontal="right" vertical="top" wrapText="1"/>
      <protection locked="0"/>
    </xf>
    <xf numFmtId="0" fontId="8" fillId="4" borderId="15" xfId="0" applyFont="1" applyFill="1" applyBorder="1" applyAlignment="1">
      <alignment horizontal="right" vertical="top" wrapText="1"/>
    </xf>
    <xf numFmtId="0" fontId="4" fillId="4" borderId="15" xfId="0" applyFont="1" applyFill="1" applyBorder="1" applyAlignment="1">
      <alignment horizontal="center" vertical="top" wrapText="1"/>
    </xf>
    <xf numFmtId="0" fontId="5" fillId="4" borderId="9" xfId="0" applyFont="1" applyFill="1" applyBorder="1" applyAlignment="1">
      <alignment horizontal="left" vertical="top" wrapText="1"/>
    </xf>
    <xf numFmtId="0" fontId="4" fillId="2" borderId="0" xfId="0" applyFont="1" applyFill="1" applyAlignment="1">
      <alignment horizontal="center" vertical="top" wrapText="1"/>
    </xf>
    <xf numFmtId="0" fontId="22" fillId="2" borderId="6" xfId="0" applyFont="1" applyFill="1" applyBorder="1" applyAlignment="1">
      <alignment horizontal="center" vertical="top"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8" fillId="2" borderId="11" xfId="0" applyFont="1" applyFill="1" applyBorder="1" applyAlignment="1">
      <alignment horizontal="left" vertical="top" wrapText="1"/>
    </xf>
    <xf numFmtId="0" fontId="3" fillId="2" borderId="12" xfId="0" applyFont="1" applyFill="1" applyBorder="1" applyAlignment="1">
      <alignment vertical="top" wrapText="1"/>
    </xf>
    <xf numFmtId="0" fontId="3" fillId="2" borderId="13" xfId="0" applyFont="1" applyFill="1" applyBorder="1" applyAlignment="1">
      <alignment vertical="top" wrapText="1"/>
    </xf>
    <xf numFmtId="0" fontId="3" fillId="2" borderId="9" xfId="0" applyFont="1" applyFill="1" applyBorder="1" applyAlignment="1">
      <alignment vertical="top" wrapText="1"/>
    </xf>
    <xf numFmtId="0" fontId="3" fillId="2" borderId="13" xfId="0" applyFont="1" applyFill="1" applyBorder="1"/>
    <xf numFmtId="0" fontId="3" fillId="2" borderId="9" xfId="0" applyFont="1" applyFill="1" applyBorder="1"/>
    <xf numFmtId="0" fontId="15" fillId="2" borderId="9" xfId="0" applyFont="1" applyFill="1" applyBorder="1" applyAlignment="1">
      <alignment vertical="top"/>
    </xf>
    <xf numFmtId="0" fontId="3" fillId="2" borderId="14" xfId="0" applyFont="1" applyFill="1" applyBorder="1" applyAlignment="1">
      <alignment vertical="top" wrapText="1"/>
    </xf>
    <xf numFmtId="0" fontId="3" fillId="2" borderId="15" xfId="0" applyFont="1" applyFill="1" applyBorder="1" applyAlignment="1">
      <alignment vertical="top" wrapText="1"/>
    </xf>
    <xf numFmtId="0" fontId="3" fillId="2" borderId="16" xfId="0" applyFont="1" applyFill="1" applyBorder="1" applyAlignment="1">
      <alignment vertical="top" wrapText="1"/>
    </xf>
    <xf numFmtId="0" fontId="9" fillId="4" borderId="1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8" xfId="0" applyFont="1" applyFill="1" applyBorder="1" applyAlignment="1">
      <alignment vertical="top" wrapText="1"/>
    </xf>
    <xf numFmtId="0" fontId="13" fillId="2" borderId="5" xfId="0" applyFont="1" applyFill="1" applyBorder="1" applyAlignment="1">
      <alignment horizontal="left" vertical="top"/>
    </xf>
    <xf numFmtId="0" fontId="2" fillId="0" borderId="0" xfId="0" applyFont="1" applyAlignment="1">
      <alignment horizontal="left"/>
    </xf>
    <xf numFmtId="0" fontId="1" fillId="0" borderId="0" xfId="0" applyFont="1" applyAlignment="1">
      <alignment horizontal="left"/>
    </xf>
    <xf numFmtId="0" fontId="2" fillId="2" borderId="0" xfId="0" applyFont="1" applyFill="1"/>
    <xf numFmtId="0" fontId="2" fillId="0" borderId="3" xfId="0" applyFont="1" applyBorder="1" applyAlignment="1">
      <alignment vertical="center"/>
    </xf>
    <xf numFmtId="0" fontId="25" fillId="0" borderId="2" xfId="0" applyFont="1" applyBorder="1" applyAlignment="1">
      <alignment vertical="center"/>
    </xf>
    <xf numFmtId="0" fontId="3" fillId="2" borderId="11" xfId="0" applyFont="1" applyFill="1" applyBorder="1" applyAlignment="1">
      <alignment horizontal="center" vertical="top" wrapText="1"/>
    </xf>
    <xf numFmtId="0" fontId="8" fillId="2" borderId="11" xfId="0" applyFont="1" applyFill="1" applyBorder="1" applyAlignment="1">
      <alignment horizontal="right" vertical="top" wrapText="1"/>
    </xf>
    <xf numFmtId="0" fontId="4" fillId="2" borderId="15" xfId="0" applyFont="1" applyFill="1" applyBorder="1" applyAlignment="1">
      <alignment horizontal="center" vertical="top" wrapText="1"/>
    </xf>
    <xf numFmtId="0" fontId="8" fillId="2" borderId="15" xfId="0" applyFont="1" applyFill="1" applyBorder="1" applyAlignment="1">
      <alignment horizontal="right" vertical="top" wrapText="1"/>
    </xf>
    <xf numFmtId="0" fontId="3" fillId="2" borderId="0" xfId="0" applyFont="1" applyFill="1" applyAlignment="1" applyProtection="1">
      <alignment vertical="top" wrapText="1"/>
      <protection locked="0"/>
    </xf>
    <xf numFmtId="0" fontId="3" fillId="2" borderId="0" xfId="0" applyFont="1" applyFill="1" applyAlignment="1" applyProtection="1">
      <alignment horizontal="right" vertical="top" wrapText="1"/>
      <protection locked="0"/>
    </xf>
    <xf numFmtId="0" fontId="8" fillId="2" borderId="0" xfId="0" applyFont="1" applyFill="1" applyAlignment="1" applyProtection="1">
      <alignment horizontal="center" vertical="top" wrapText="1"/>
      <protection locked="0"/>
    </xf>
    <xf numFmtId="0" fontId="17" fillId="2" borderId="0" xfId="0" applyFont="1" applyFill="1" applyAlignment="1" applyProtection="1">
      <alignment horizontal="right" vertical="top"/>
      <protection locked="0"/>
    </xf>
    <xf numFmtId="0" fontId="16" fillId="2" borderId="0" xfId="0" applyFont="1" applyFill="1" applyAlignment="1" applyProtection="1">
      <alignment vertical="top"/>
      <protection locked="0"/>
    </xf>
    <xf numFmtId="0" fontId="16" fillId="2" borderId="0" xfId="0" applyFont="1" applyFill="1" applyAlignment="1" applyProtection="1">
      <alignment horizontal="right" vertical="top"/>
      <protection locked="0"/>
    </xf>
    <xf numFmtId="0" fontId="9" fillId="4" borderId="0" xfId="0" applyFont="1" applyFill="1" applyAlignment="1">
      <alignment horizontal="center" vertical="top" wrapText="1"/>
    </xf>
    <xf numFmtId="0" fontId="8" fillId="4" borderId="0" xfId="0" applyFont="1" applyFill="1" applyAlignment="1">
      <alignment vertical="top" wrapText="1"/>
    </xf>
    <xf numFmtId="0" fontId="9" fillId="4" borderId="0" xfId="0" applyFont="1" applyFill="1" applyAlignment="1">
      <alignment vertical="top" wrapText="1"/>
    </xf>
    <xf numFmtId="0" fontId="8" fillId="2" borderId="11" xfId="0" applyFont="1" applyFill="1" applyBorder="1" applyAlignment="1">
      <alignment vertical="top" wrapText="1"/>
    </xf>
    <xf numFmtId="0" fontId="8" fillId="2" borderId="0" xfId="0" applyFont="1" applyFill="1" applyAlignment="1">
      <alignment vertical="top" wrapText="1"/>
    </xf>
    <xf numFmtId="0" fontId="9" fillId="4" borderId="11" xfId="0" applyFont="1" applyFill="1" applyBorder="1" applyAlignment="1">
      <alignment horizontal="center" vertical="top" wrapText="1"/>
    </xf>
    <xf numFmtId="0" fontId="9" fillId="4" borderId="0" xfId="0" applyFont="1" applyFill="1" applyAlignment="1">
      <alignment horizontal="left" vertical="top"/>
    </xf>
    <xf numFmtId="0" fontId="9" fillId="4" borderId="15" xfId="0" applyFont="1" applyFill="1" applyBorder="1" applyAlignment="1">
      <alignment vertical="top" wrapText="1"/>
    </xf>
    <xf numFmtId="0" fontId="9" fillId="2" borderId="0" xfId="0" applyFont="1" applyFill="1" applyAlignment="1">
      <alignment horizontal="center" vertical="top" wrapText="1"/>
    </xf>
    <xf numFmtId="0" fontId="8" fillId="2" borderId="0" xfId="0" applyFont="1" applyFill="1" applyAlignment="1">
      <alignment wrapText="1"/>
    </xf>
    <xf numFmtId="0" fontId="9" fillId="4" borderId="11" xfId="0" applyFont="1" applyFill="1" applyBorder="1" applyAlignment="1">
      <alignment vertical="top" wrapText="1"/>
    </xf>
    <xf numFmtId="0" fontId="18" fillId="4" borderId="0" xfId="0" applyFont="1" applyFill="1" applyAlignment="1">
      <alignment horizontal="right" vertical="top"/>
    </xf>
    <xf numFmtId="0" fontId="8" fillId="2" borderId="15" xfId="0" applyFont="1" applyFill="1" applyBorder="1" applyAlignment="1">
      <alignment vertical="top" wrapText="1"/>
    </xf>
    <xf numFmtId="0" fontId="8" fillId="4" borderId="11" xfId="0" applyFont="1" applyFill="1" applyBorder="1" applyAlignment="1">
      <alignment horizontal="right" vertical="top" wrapText="1"/>
    </xf>
    <xf numFmtId="0" fontId="8" fillId="4" borderId="0" xfId="0" applyFont="1" applyFill="1" applyAlignment="1">
      <alignment horizontal="right"/>
    </xf>
    <xf numFmtId="0" fontId="8" fillId="2" borderId="0" xfId="0" applyFont="1" applyFill="1" applyAlignment="1">
      <alignment horizontal="right"/>
    </xf>
    <xf numFmtId="0" fontId="18" fillId="4" borderId="0" xfId="0" applyFont="1" applyFill="1" applyAlignment="1">
      <alignment horizontal="left" vertical="top"/>
    </xf>
    <xf numFmtId="0" fontId="9" fillId="4" borderId="15" xfId="0" applyFont="1" applyFill="1" applyBorder="1" applyAlignment="1">
      <alignment horizontal="right" vertical="top" wrapText="1"/>
    </xf>
    <xf numFmtId="0" fontId="8" fillId="2" borderId="0" xfId="0" applyFont="1" applyFill="1"/>
    <xf numFmtId="0" fontId="8" fillId="4" borderId="13" xfId="0" applyFont="1" applyFill="1" applyBorder="1" applyAlignment="1">
      <alignment vertical="top" wrapText="1"/>
    </xf>
    <xf numFmtId="0" fontId="8" fillId="4" borderId="9" xfId="0" applyFont="1" applyFill="1" applyBorder="1" applyAlignment="1">
      <alignment vertical="top" wrapText="1"/>
    </xf>
    <xf numFmtId="0" fontId="8" fillId="4" borderId="13" xfId="0" applyFont="1" applyFill="1" applyBorder="1"/>
    <xf numFmtId="0" fontId="8" fillId="4" borderId="9" xfId="0" applyFont="1" applyFill="1" applyBorder="1"/>
    <xf numFmtId="0" fontId="18" fillId="4" borderId="0" xfId="0" applyFont="1" applyFill="1" applyAlignment="1">
      <alignment horizontal="left"/>
    </xf>
    <xf numFmtId="0" fontId="9" fillId="2" borderId="0" xfId="0" applyFont="1" applyFill="1"/>
    <xf numFmtId="0" fontId="9" fillId="4" borderId="13" xfId="0" applyFont="1" applyFill="1" applyBorder="1"/>
    <xf numFmtId="0" fontId="9" fillId="4" borderId="0" xfId="0" applyFont="1" applyFill="1" applyAlignment="1">
      <alignment horizontal="left" wrapText="1"/>
    </xf>
    <xf numFmtId="0" fontId="9" fillId="4" borderId="9" xfId="0" applyFont="1" applyFill="1" applyBorder="1"/>
    <xf numFmtId="0" fontId="8" fillId="2" borderId="0" xfId="0" applyFont="1" applyFill="1" applyAlignment="1" applyProtection="1">
      <alignment vertical="top" wrapText="1"/>
      <protection locked="0"/>
    </xf>
    <xf numFmtId="0" fontId="8" fillId="2" borderId="0" xfId="0" applyFont="1" applyFill="1" applyAlignment="1" applyProtection="1">
      <alignment horizontal="right" vertical="top" wrapText="1"/>
      <protection locked="0"/>
    </xf>
    <xf numFmtId="0" fontId="27" fillId="2" borderId="0" xfId="0" applyFont="1" applyFill="1" applyAlignment="1" applyProtection="1">
      <alignment horizontal="right" vertical="top"/>
      <protection locked="0"/>
    </xf>
    <xf numFmtId="0" fontId="18" fillId="2" borderId="0" xfId="0" applyFont="1" applyFill="1" applyAlignment="1" applyProtection="1">
      <alignment vertical="top"/>
      <protection locked="0"/>
    </xf>
    <xf numFmtId="0" fontId="18" fillId="4" borderId="11" xfId="0" applyFont="1" applyFill="1" applyBorder="1" applyAlignment="1">
      <alignment horizontal="right"/>
    </xf>
    <xf numFmtId="0" fontId="9" fillId="4" borderId="0" xfId="0" applyFont="1" applyFill="1" applyAlignment="1">
      <alignment horizontal="right"/>
    </xf>
    <xf numFmtId="0" fontId="8" fillId="4" borderId="0" xfId="0" applyFont="1" applyFill="1" applyAlignment="1">
      <alignment horizontal="right" vertical="top"/>
    </xf>
    <xf numFmtId="0" fontId="9" fillId="4" borderId="0" xfId="0" applyFont="1" applyFill="1" applyAlignment="1">
      <alignment horizontal="right" wrapText="1"/>
    </xf>
    <xf numFmtId="0" fontId="9" fillId="4" borderId="0" xfId="0" applyFont="1" applyFill="1" applyAlignment="1">
      <alignment vertical="top"/>
    </xf>
    <xf numFmtId="0" fontId="8" fillId="4" borderId="0" xfId="0" applyFont="1" applyFill="1" applyAlignment="1">
      <alignment horizontal="left" wrapText="1"/>
    </xf>
    <xf numFmtId="0" fontId="18" fillId="2" borderId="0" xfId="0" applyFont="1" applyFill="1" applyAlignment="1" applyProtection="1">
      <alignment horizontal="right" vertical="top"/>
      <protection locked="0"/>
    </xf>
    <xf numFmtId="16" fontId="9" fillId="4" borderId="0" xfId="0" applyNumberFormat="1" applyFont="1" applyFill="1" applyAlignment="1">
      <alignment horizontal="right" vertical="top" wrapText="1"/>
    </xf>
    <xf numFmtId="0" fontId="9" fillId="2" borderId="15" xfId="0" applyFont="1" applyFill="1" applyBorder="1" applyAlignment="1">
      <alignment vertical="top" wrapText="1"/>
    </xf>
    <xf numFmtId="0" fontId="9" fillId="2" borderId="0" xfId="0" applyFont="1" applyFill="1" applyAlignment="1">
      <alignment vertical="top" wrapText="1"/>
    </xf>
    <xf numFmtId="0" fontId="9" fillId="2" borderId="0" xfId="0" applyFont="1" applyFill="1" applyAlignment="1">
      <alignment horizontal="left" vertical="top" wrapText="1"/>
    </xf>
    <xf numFmtId="0" fontId="8" fillId="2" borderId="13" xfId="0" applyFont="1" applyFill="1" applyBorder="1"/>
    <xf numFmtId="0" fontId="9" fillId="4" borderId="9" xfId="0" applyFont="1" applyFill="1" applyBorder="1" applyAlignment="1">
      <alignment horizontal="left" vertical="top" wrapText="1"/>
    </xf>
    <xf numFmtId="0" fontId="8" fillId="2" borderId="9" xfId="0" applyFont="1" applyFill="1" applyBorder="1"/>
    <xf numFmtId="0" fontId="28" fillId="0" borderId="3" xfId="0" applyFont="1" applyBorder="1"/>
    <xf numFmtId="0" fontId="1" fillId="0" borderId="2" xfId="0" applyFont="1" applyBorder="1"/>
    <xf numFmtId="0" fontId="1" fillId="0" borderId="3" xfId="0" applyFont="1" applyBorder="1"/>
    <xf numFmtId="0" fontId="1" fillId="0" borderId="4" xfId="0" applyFont="1" applyBorder="1"/>
    <xf numFmtId="0" fontId="25" fillId="0" borderId="17" xfId="0" applyFont="1" applyBorder="1" applyAlignment="1">
      <alignment vertical="center"/>
    </xf>
    <xf numFmtId="0" fontId="2" fillId="0" borderId="18" xfId="0" applyFont="1" applyBorder="1" applyAlignment="1">
      <alignment vertical="center"/>
    </xf>
    <xf numFmtId="0" fontId="29" fillId="0" borderId="2" xfId="0" applyFont="1" applyBorder="1"/>
    <xf numFmtId="0" fontId="29" fillId="0" borderId="3" xfId="0" applyFont="1" applyBorder="1"/>
    <xf numFmtId="0" fontId="2" fillId="0" borderId="19" xfId="0" applyFont="1" applyBorder="1"/>
    <xf numFmtId="0" fontId="30" fillId="2" borderId="6" xfId="0" applyFont="1" applyFill="1" applyBorder="1" applyAlignment="1">
      <alignment horizontal="center" vertical="top" wrapText="1"/>
    </xf>
    <xf numFmtId="0" fontId="8" fillId="2" borderId="20" xfId="0" applyFont="1" applyFill="1" applyBorder="1" applyAlignment="1" applyProtection="1">
      <alignment horizontal="left" vertical="top" wrapText="1"/>
      <protection locked="0"/>
    </xf>
    <xf numFmtId="0" fontId="8" fillId="2" borderId="9" xfId="0" applyFont="1" applyFill="1" applyBorder="1" applyAlignment="1">
      <alignment vertical="top" wrapText="1"/>
    </xf>
    <xf numFmtId="0" fontId="9" fillId="2" borderId="9" xfId="0" applyFont="1" applyFill="1" applyBorder="1"/>
    <xf numFmtId="0" fontId="4" fillId="2" borderId="9" xfId="0" applyFont="1" applyFill="1" applyBorder="1"/>
    <xf numFmtId="0" fontId="15" fillId="2" borderId="9" xfId="0" applyFont="1" applyFill="1" applyBorder="1" applyAlignment="1">
      <alignment vertical="top" wrapText="1"/>
    </xf>
    <xf numFmtId="0" fontId="4" fillId="2" borderId="9" xfId="0" applyFont="1" applyFill="1" applyBorder="1" applyAlignment="1">
      <alignment vertical="top"/>
    </xf>
    <xf numFmtId="0" fontId="3" fillId="2" borderId="9" xfId="0" applyFont="1" applyFill="1" applyBorder="1" applyAlignment="1">
      <alignment horizontal="left" wrapText="1"/>
    </xf>
    <xf numFmtId="0" fontId="3" fillId="2" borderId="9" xfId="0" applyFont="1" applyFill="1" applyBorder="1" applyAlignment="1" applyProtection="1">
      <alignment vertical="top" wrapText="1"/>
      <protection locked="0"/>
    </xf>
    <xf numFmtId="164" fontId="14" fillId="4" borderId="6" xfId="0" applyNumberFormat="1" applyFont="1" applyFill="1" applyBorder="1" applyAlignment="1">
      <alignment horizontal="right" vertical="top" wrapText="1"/>
    </xf>
    <xf numFmtId="165" fontId="13" fillId="4" borderId="6" xfId="3" applyNumberFormat="1" applyFont="1" applyFill="1" applyBorder="1" applyAlignment="1" applyProtection="1">
      <alignment horizontal="right" vertical="top" wrapText="1"/>
    </xf>
    <xf numFmtId="165" fontId="14" fillId="4" borderId="6" xfId="3" applyNumberFormat="1" applyFont="1" applyFill="1" applyBorder="1" applyAlignment="1" applyProtection="1">
      <alignment horizontal="right" vertical="top" wrapText="1"/>
    </xf>
    <xf numFmtId="0" fontId="23" fillId="0" borderId="0" xfId="0" applyFont="1"/>
    <xf numFmtId="166" fontId="8" fillId="2" borderId="6" xfId="0" applyNumberFormat="1" applyFont="1" applyFill="1" applyBorder="1" applyAlignment="1" applyProtection="1">
      <alignment horizontal="left" vertical="top" wrapText="1"/>
      <protection locked="0"/>
    </xf>
    <xf numFmtId="0" fontId="10" fillId="3" borderId="5" xfId="0" quotePrefix="1" applyFont="1" applyFill="1" applyBorder="1" applyAlignment="1">
      <alignment horizontal="center" vertical="top" wrapText="1"/>
    </xf>
    <xf numFmtId="0" fontId="10" fillId="3" borderId="7" xfId="0" quotePrefix="1" applyFont="1" applyFill="1" applyBorder="1" applyAlignment="1">
      <alignment horizontal="center" vertical="top" wrapText="1"/>
    </xf>
    <xf numFmtId="0" fontId="10" fillId="3" borderId="8" xfId="0" quotePrefix="1" applyFont="1" applyFill="1" applyBorder="1" applyAlignment="1">
      <alignment horizontal="center" vertical="top" wrapText="1"/>
    </xf>
    <xf numFmtId="0" fontId="6" fillId="5" borderId="0" xfId="0" applyFont="1" applyFill="1" applyAlignment="1">
      <alignment horizontal="center"/>
    </xf>
    <xf numFmtId="0" fontId="7" fillId="5" borderId="0" xfId="0" applyFont="1" applyFill="1" applyAlignment="1">
      <alignment horizontal="center"/>
    </xf>
    <xf numFmtId="164" fontId="8" fillId="6" borderId="6" xfId="0" applyNumberFormat="1" applyFont="1" applyFill="1" applyBorder="1" applyAlignment="1" applyProtection="1">
      <alignment horizontal="right" vertical="top" wrapText="1"/>
      <protection locked="0"/>
    </xf>
    <xf numFmtId="3" fontId="3" fillId="2" borderId="0" xfId="0" applyNumberFormat="1" applyFont="1" applyFill="1" applyAlignment="1">
      <alignment vertical="top" wrapText="1"/>
    </xf>
    <xf numFmtId="164" fontId="8" fillId="2" borderId="0" xfId="0" applyNumberFormat="1" applyFont="1" applyFill="1" applyAlignment="1">
      <alignment horizontal="right" vertical="top" wrapText="1"/>
    </xf>
    <xf numFmtId="0" fontId="31" fillId="7" borderId="21" xfId="0" applyFont="1" applyFill="1" applyBorder="1" applyAlignment="1" applyProtection="1">
      <alignment horizontal="center"/>
      <protection hidden="1"/>
    </xf>
    <xf numFmtId="0" fontId="31" fillId="7" borderId="22" xfId="0" applyFont="1" applyFill="1" applyBorder="1" applyAlignment="1" applyProtection="1">
      <alignment horizontal="center"/>
      <protection hidden="1"/>
    </xf>
    <xf numFmtId="0" fontId="31" fillId="7" borderId="0" xfId="0" applyFont="1" applyFill="1" applyProtection="1">
      <protection hidden="1"/>
    </xf>
    <xf numFmtId="167" fontId="0" fillId="0" borderId="23" xfId="0" applyNumberFormat="1" applyBorder="1" applyProtection="1">
      <protection locked="0" hidden="1"/>
    </xf>
    <xf numFmtId="167" fontId="0" fillId="0" borderId="24" xfId="0" applyNumberFormat="1" applyBorder="1" applyProtection="1">
      <protection locked="0" hidden="1"/>
    </xf>
    <xf numFmtId="167" fontId="0" fillId="0" borderId="25" xfId="0" applyNumberFormat="1" applyBorder="1" applyProtection="1">
      <protection locked="0" hidden="1"/>
    </xf>
    <xf numFmtId="167" fontId="32" fillId="8" borderId="23" xfId="0" applyNumberFormat="1" applyFont="1" applyFill="1" applyBorder="1" applyProtection="1">
      <protection hidden="1"/>
    </xf>
    <xf numFmtId="167" fontId="0" fillId="0" borderId="26" xfId="0" applyNumberFormat="1" applyBorder="1" applyProtection="1">
      <protection locked="0" hidden="1"/>
    </xf>
    <xf numFmtId="167" fontId="0" fillId="0" borderId="27" xfId="0" applyNumberFormat="1" applyBorder="1" applyProtection="1">
      <protection locked="0" hidden="1"/>
    </xf>
    <xf numFmtId="167" fontId="32" fillId="8" borderId="26" xfId="0" applyNumberFormat="1" applyFont="1" applyFill="1" applyBorder="1" applyProtection="1">
      <protection hidden="1"/>
    </xf>
    <xf numFmtId="167" fontId="0" fillId="0" borderId="28" xfId="0" applyNumberFormat="1" applyBorder="1" applyProtection="1">
      <protection locked="0" hidden="1"/>
    </xf>
    <xf numFmtId="167" fontId="0" fillId="0" borderId="29" xfId="0" applyNumberFormat="1" applyBorder="1" applyProtection="1">
      <protection locked="0" hidden="1"/>
    </xf>
    <xf numFmtId="167" fontId="31" fillId="8" borderId="21" xfId="0" applyNumberFormat="1" applyFont="1" applyFill="1" applyBorder="1" applyAlignment="1" applyProtection="1">
      <alignment horizontal="right"/>
      <protection hidden="1"/>
    </xf>
    <xf numFmtId="167" fontId="33" fillId="8" borderId="22" xfId="0" applyNumberFormat="1" applyFont="1" applyFill="1" applyBorder="1" applyAlignment="1" applyProtection="1">
      <alignment horizontal="right"/>
      <protection hidden="1"/>
    </xf>
    <xf numFmtId="3" fontId="0" fillId="8" borderId="0" xfId="0" applyNumberFormat="1" applyFill="1" applyAlignment="1" applyProtection="1">
      <alignment horizontal="right"/>
      <protection hidden="1"/>
    </xf>
    <xf numFmtId="167" fontId="33" fillId="8" borderId="0" xfId="4" applyNumberFormat="1" applyFont="1" applyFill="1" applyAlignment="1" applyProtection="1">
      <alignment horizontal="right"/>
      <protection hidden="1"/>
    </xf>
    <xf numFmtId="0" fontId="0" fillId="0" borderId="0" xfId="0" applyProtection="1">
      <protection hidden="1"/>
    </xf>
    <xf numFmtId="0" fontId="0" fillId="0" borderId="0" xfId="0" applyAlignment="1" applyProtection="1">
      <alignment horizontal="right"/>
      <protection hidden="1"/>
    </xf>
    <xf numFmtId="0" fontId="15" fillId="2" borderId="0" xfId="0" applyFont="1" applyFill="1"/>
    <xf numFmtId="0" fontId="3" fillId="2" borderId="30" xfId="0" applyFont="1" applyFill="1" applyBorder="1"/>
    <xf numFmtId="0" fontId="31" fillId="9" borderId="0" xfId="0" applyFont="1" applyFill="1" applyProtection="1">
      <protection hidden="1"/>
    </xf>
    <xf numFmtId="167" fontId="0" fillId="9" borderId="23" xfId="0" applyNumberFormat="1" applyFill="1" applyBorder="1" applyProtection="1">
      <protection locked="0" hidden="1"/>
    </xf>
    <xf numFmtId="167" fontId="0" fillId="9" borderId="26" xfId="0" applyNumberFormat="1" applyFill="1" applyBorder="1" applyProtection="1">
      <protection locked="0" hidden="1"/>
    </xf>
    <xf numFmtId="167" fontId="31" fillId="9" borderId="21" xfId="0" applyNumberFormat="1" applyFont="1" applyFill="1" applyBorder="1" applyAlignment="1" applyProtection="1">
      <alignment horizontal="right"/>
      <protection hidden="1"/>
    </xf>
    <xf numFmtId="164" fontId="3" fillId="2" borderId="0" xfId="0" applyNumberFormat="1" applyFont="1" applyFill="1" applyAlignment="1">
      <alignment vertical="top" wrapText="1"/>
    </xf>
    <xf numFmtId="164" fontId="3" fillId="2" borderId="31" xfId="0" applyNumberFormat="1" applyFont="1" applyFill="1" applyBorder="1" applyAlignment="1">
      <alignment vertical="top" wrapText="1"/>
    </xf>
    <xf numFmtId="164" fontId="3" fillId="2" borderId="30" xfId="0" applyNumberFormat="1" applyFont="1" applyFill="1" applyBorder="1" applyAlignment="1">
      <alignment vertical="top" wrapText="1"/>
    </xf>
    <xf numFmtId="0" fontId="3" fillId="2" borderId="31" xfId="0" applyFont="1" applyFill="1" applyBorder="1" applyAlignment="1">
      <alignment vertical="top" wrapText="1"/>
    </xf>
    <xf numFmtId="167" fontId="3" fillId="2" borderId="0" xfId="0" applyNumberFormat="1" applyFont="1" applyFill="1" applyAlignment="1">
      <alignment vertical="top" wrapText="1"/>
    </xf>
    <xf numFmtId="49" fontId="3" fillId="2" borderId="0" xfId="0" applyNumberFormat="1" applyFont="1" applyFill="1" applyAlignment="1">
      <alignment horizontal="right" vertical="top"/>
    </xf>
    <xf numFmtId="164" fontId="8" fillId="10" borderId="6" xfId="0" applyNumberFormat="1" applyFont="1" applyFill="1" applyBorder="1" applyAlignment="1" applyProtection="1">
      <alignment horizontal="right" vertical="top" wrapText="1"/>
      <protection locked="0"/>
    </xf>
    <xf numFmtId="164" fontId="8" fillId="11" borderId="6" xfId="0" applyNumberFormat="1" applyFont="1" applyFill="1" applyBorder="1" applyAlignment="1" applyProtection="1">
      <alignment horizontal="right" vertical="top" wrapText="1"/>
      <protection locked="0"/>
    </xf>
    <xf numFmtId="164" fontId="8" fillId="12" borderId="6" xfId="0" applyNumberFormat="1" applyFont="1" applyFill="1" applyBorder="1" applyAlignment="1" applyProtection="1">
      <alignment horizontal="right" vertical="top" wrapText="1"/>
      <protection locked="0"/>
    </xf>
    <xf numFmtId="164" fontId="8" fillId="13" borderId="6" xfId="0" applyNumberFormat="1" applyFont="1" applyFill="1" applyBorder="1" applyAlignment="1" applyProtection="1">
      <alignment horizontal="right" vertical="top" wrapText="1"/>
      <protection locked="0"/>
    </xf>
    <xf numFmtId="49" fontId="0" fillId="0" borderId="0" xfId="0" applyNumberFormat="1"/>
    <xf numFmtId="167" fontId="33" fillId="9" borderId="0" xfId="4" applyNumberFormat="1" applyFont="1" applyFill="1" applyAlignment="1" applyProtection="1">
      <alignment horizontal="right"/>
      <protection hidden="1"/>
    </xf>
    <xf numFmtId="3" fontId="4" fillId="2" borderId="0" xfId="0" applyNumberFormat="1" applyFont="1" applyFill="1"/>
    <xf numFmtId="3" fontId="3" fillId="2" borderId="1" xfId="0" applyNumberFormat="1" applyFont="1" applyFill="1" applyBorder="1"/>
    <xf numFmtId="0" fontId="34" fillId="0" borderId="0" xfId="0" applyFont="1"/>
    <xf numFmtId="3" fontId="4" fillId="2" borderId="30" xfId="0" applyNumberFormat="1" applyFont="1" applyFill="1" applyBorder="1"/>
    <xf numFmtId="0" fontId="10" fillId="3" borderId="5" xfId="0" quotePrefix="1" applyFont="1" applyFill="1" applyBorder="1" applyAlignment="1">
      <alignment horizontal="center" vertical="top" wrapText="1"/>
    </xf>
    <xf numFmtId="0" fontId="10" fillId="3" borderId="7" xfId="0" quotePrefix="1" applyFont="1" applyFill="1" applyBorder="1" applyAlignment="1">
      <alignment horizontal="center" vertical="top" wrapText="1"/>
    </xf>
    <xf numFmtId="0" fontId="10" fillId="3" borderId="8" xfId="0" quotePrefix="1" applyFont="1" applyFill="1" applyBorder="1" applyAlignment="1">
      <alignment horizontal="center" vertical="top" wrapText="1"/>
    </xf>
    <xf numFmtId="0" fontId="6" fillId="5" borderId="0" xfId="0" applyFont="1" applyFill="1" applyAlignment="1">
      <alignment horizontal="center"/>
    </xf>
    <xf numFmtId="0" fontId="7" fillId="5" borderId="0" xfId="0" applyFont="1" applyFill="1" applyAlignment="1">
      <alignment horizontal="center"/>
    </xf>
    <xf numFmtId="0" fontId="7" fillId="5" borderId="0" xfId="0" applyFont="1" applyFill="1" applyAlignment="1">
      <alignment horizontal="center" wrapText="1"/>
    </xf>
    <xf numFmtId="0" fontId="10" fillId="3" borderId="10" xfId="0" quotePrefix="1" applyFont="1" applyFill="1" applyBorder="1" applyAlignment="1">
      <alignment horizontal="center" vertical="top" wrapText="1"/>
    </xf>
    <xf numFmtId="0" fontId="10" fillId="3" borderId="11" xfId="0" quotePrefix="1" applyFont="1" applyFill="1" applyBorder="1" applyAlignment="1">
      <alignment horizontal="center" vertical="top" wrapText="1"/>
    </xf>
    <xf numFmtId="0" fontId="10" fillId="3" borderId="12" xfId="0" quotePrefix="1" applyFont="1" applyFill="1" applyBorder="1" applyAlignment="1">
      <alignment horizontal="center" vertical="top" wrapText="1"/>
    </xf>
    <xf numFmtId="0" fontId="26" fillId="3" borderId="5" xfId="0" quotePrefix="1" applyFont="1" applyFill="1" applyBorder="1" applyAlignment="1">
      <alignment horizontal="center" vertical="top" wrapText="1"/>
    </xf>
    <xf numFmtId="0" fontId="26" fillId="3" borderId="7" xfId="0" quotePrefix="1" applyFont="1" applyFill="1" applyBorder="1" applyAlignment="1">
      <alignment horizontal="center" vertical="top" wrapText="1"/>
    </xf>
    <xf numFmtId="0" fontId="26" fillId="3" borderId="8" xfId="0" quotePrefix="1" applyFont="1" applyFill="1" applyBorder="1" applyAlignment="1">
      <alignment horizontal="center" vertical="top" wrapText="1"/>
    </xf>
    <xf numFmtId="0" fontId="21" fillId="4" borderId="5" xfId="0" applyFont="1" applyFill="1" applyBorder="1" applyAlignment="1">
      <alignment horizontal="justify" wrapText="1"/>
    </xf>
    <xf numFmtId="0" fontId="21" fillId="4" borderId="7" xfId="0" applyFont="1" applyFill="1" applyBorder="1" applyAlignment="1">
      <alignment horizontal="justify" wrapText="1"/>
    </xf>
    <xf numFmtId="0" fontId="21" fillId="4" borderId="8" xfId="0" applyFont="1" applyFill="1" applyBorder="1" applyAlignment="1">
      <alignment horizontal="justify" wrapText="1"/>
    </xf>
    <xf numFmtId="0" fontId="16" fillId="4" borderId="0" xfId="0" applyFont="1" applyFill="1" applyAlignment="1">
      <alignment horizontal="left" vertical="top" wrapText="1"/>
    </xf>
    <xf numFmtId="0" fontId="5" fillId="3" borderId="5" xfId="0" applyFont="1" applyFill="1" applyBorder="1" applyAlignment="1">
      <alignment horizontal="left"/>
    </xf>
    <xf numFmtId="0" fontId="5" fillId="3" borderId="7" xfId="0" applyFont="1" applyFill="1" applyBorder="1" applyAlignment="1">
      <alignment horizontal="left"/>
    </xf>
    <xf numFmtId="0" fontId="5" fillId="3" borderId="8" xfId="0" applyFont="1" applyFill="1" applyBorder="1" applyAlignment="1">
      <alignment horizontal="left"/>
    </xf>
  </cellXfs>
  <cellStyles count="5">
    <cellStyle name="Čárka" xfId="4" builtinId="3"/>
    <cellStyle name="Hypertextový odkaz" xfId="1" builtinId="8"/>
    <cellStyle name="Normální" xfId="0" builtinId="0"/>
    <cellStyle name="Normální 2" xfId="2"/>
    <cellStyle name="Procenta"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revisionHeaders" Target="revisions/revisionHeader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zuvpraze-my.sharepoint.com/personal/michaelacerna_rektorat_czu_cz/Documents/Dokumenty/Podklady/TA&#268;R%20SIGMA/Kryc&#237;_list_SIGMA%2008%2008%202024_MCupra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1, 2, 6-9"/>
      <sheetName val="3"/>
      <sheetName val="4"/>
      <sheetName val="5"/>
      <sheetName val="nastavení"/>
    </sheetNames>
    <sheetDataSet>
      <sheetData sheetId="0"/>
      <sheetData sheetId="1"/>
      <sheetData sheetId="2"/>
      <sheetData sheetId="3"/>
      <sheetData sheetId="4"/>
    </sheetDataSet>
  </externalBook>
</externalLink>
</file>

<file path=xl/revisions/_rels/revisionHeaders.xml.rels><?xml version="1.0" encoding="UTF-8" standalone="yes"?>
<Relationships xmlns="http://schemas.openxmlformats.org/package/2006/relationships"><Relationship Id="rId89" Type="http://schemas.openxmlformats.org/officeDocument/2006/relationships/revisionLog" Target="revisionLog6.xml"/><Relationship Id="rId88" Type="http://schemas.openxmlformats.org/officeDocument/2006/relationships/revisionLog" Target="revisionLog5.xml"/><Relationship Id="rId90"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5EDADF0-B613-498B-A718-07A2CE94C27E}" diskRevisions="1" revisionId="975" version="3" protected="1">
  <header guid="{3481DF22-5FE1-4721-9B8F-F18B3D751555}" dateTime="2024-08-30T09:50:57" maxSheetId="7" userName="Černá Michaela" r:id="rId88" minRId="513" maxRId="963">
    <sheetIdMap count="6">
      <sheetId val="1"/>
      <sheetId val="2"/>
      <sheetId val="3"/>
      <sheetId val="4"/>
      <sheetId val="6"/>
      <sheetId val="5"/>
    </sheetIdMap>
  </header>
  <header guid="{6FA3F5A2-4E86-42A4-92F9-DBEC2FB9D0A3}" dateTime="2024-09-02T13:30:26" maxSheetId="7" userName="Kršová Radomíra" r:id="rId89" minRId="967" maxRId="971">
    <sheetIdMap count="6">
      <sheetId val="1"/>
      <sheetId val="2"/>
      <sheetId val="3"/>
      <sheetId val="4"/>
      <sheetId val="6"/>
      <sheetId val="5"/>
    </sheetIdMap>
  </header>
  <header guid="{15EDADF0-B613-498B-A718-07A2CE94C27E}" dateTime="2024-09-10T14:51:12" maxSheetId="7" userName="Kršová Radomíra" r:id="rId90" minRId="972">
    <sheetIdMap count="6">
      <sheetId val="1"/>
      <sheetId val="2"/>
      <sheetId val="3"/>
      <sheetId val="4"/>
      <sheetId val="6"/>
      <sheetId val="5"/>
    </sheetIdMap>
  </header>
</header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F23" start="0" length="0">
    <dxf>
      <font>
        <b val="0"/>
        <sz val="10"/>
        <color auto="1"/>
        <name val="Arial"/>
        <scheme val="none"/>
      </font>
      <numFmt numFmtId="164" formatCode="#,##0\ _K_č"/>
      <fill>
        <patternFill>
          <bgColor theme="0"/>
        </patternFill>
      </fill>
      <alignment horizontal="right" wrapText="1"/>
      <border outline="0">
        <left style="thin">
          <color theme="4"/>
        </left>
        <right style="thin">
          <color theme="4"/>
        </right>
        <top style="thin">
          <color theme="4"/>
        </top>
        <bottom style="thin">
          <color theme="4"/>
        </bottom>
      </border>
      <protection locked="0"/>
    </dxf>
  </rfmt>
  <rfmt sheetId="4" sqref="G23" start="0" length="0">
    <dxf>
      <font>
        <b val="0"/>
        <sz val="10"/>
        <color auto="1"/>
        <name val="Arial"/>
        <scheme val="none"/>
      </font>
      <numFmt numFmtId="164" formatCode="#,##0\ _K_č"/>
      <fill>
        <patternFill>
          <bgColor theme="0"/>
        </patternFill>
      </fill>
      <alignment horizontal="right"/>
      <border outline="0">
        <left style="thin">
          <color theme="4"/>
        </left>
        <right style="thin">
          <color theme="4"/>
        </right>
        <top style="thin">
          <color theme="4"/>
        </top>
        <bottom style="thin">
          <color theme="4"/>
        </bottom>
      </border>
      <protection locked="0"/>
    </dxf>
  </rfmt>
  <rfmt sheetId="4" sqref="H23" start="0" length="0">
    <dxf>
      <font>
        <b val="0"/>
        <sz val="10"/>
        <color auto="1"/>
        <name val="Arial"/>
        <scheme val="none"/>
      </font>
      <numFmt numFmtId="164" formatCode="#,##0\ _K_č"/>
      <fill>
        <patternFill>
          <bgColor theme="0"/>
        </patternFill>
      </fill>
      <alignment horizontal="right"/>
      <border outline="0">
        <left style="thin">
          <color theme="4"/>
        </left>
        <right style="thin">
          <color theme="4"/>
        </right>
        <top style="thin">
          <color theme="4"/>
        </top>
        <bottom style="thin">
          <color theme="4"/>
        </bottom>
      </border>
      <protection locked="0"/>
    </dxf>
  </rfmt>
  <rfmt sheetId="4" sqref="I23" start="0" length="0">
    <dxf>
      <font>
        <b val="0"/>
        <sz val="10"/>
        <color auto="1"/>
        <name val="Arial"/>
        <scheme val="none"/>
      </font>
      <numFmt numFmtId="164" formatCode="#,##0\ _K_č"/>
      <fill>
        <patternFill>
          <bgColor theme="0"/>
        </patternFill>
      </fill>
      <alignment horizontal="right"/>
      <border outline="0">
        <left style="thin">
          <color theme="4"/>
        </left>
        <right style="thin">
          <color theme="4"/>
        </right>
        <top style="thin">
          <color theme="4"/>
        </top>
        <bottom style="thin">
          <color theme="4"/>
        </bottom>
      </border>
      <protection locked="0"/>
    </dxf>
  </rfmt>
  <rfmt sheetId="4" sqref="J23" start="0" length="0">
    <dxf>
      <font>
        <b val="0"/>
        <sz val="10"/>
        <color auto="1"/>
        <name val="Arial"/>
        <scheme val="none"/>
      </font>
      <numFmt numFmtId="164" formatCode="#,##0\ _K_č"/>
      <fill>
        <patternFill>
          <bgColor theme="0"/>
        </patternFill>
      </fill>
      <alignment horizontal="right"/>
      <border outline="0">
        <left style="thin">
          <color theme="4"/>
        </left>
        <right style="thin">
          <color theme="4"/>
        </right>
        <top style="thin">
          <color theme="4"/>
        </top>
        <bottom style="thin">
          <color theme="4"/>
        </bottom>
      </border>
      <protection locked="0"/>
    </dxf>
  </rfmt>
  <rfmt sheetId="4" sqref="K23" start="0" length="0">
    <dxf>
      <font>
        <sz val="10"/>
        <color theme="0" tint="-0.499984740745262"/>
        <name val="Arial"/>
        <scheme val="none"/>
      </font>
      <numFmt numFmtId="164" formatCode="#,##0\ _K_č"/>
      <alignment horizontal="right"/>
      <border outline="0">
        <left style="thin">
          <color theme="4"/>
        </left>
        <right style="thin">
          <color theme="4"/>
        </right>
        <top style="thin">
          <color theme="4"/>
        </top>
        <bottom style="thin">
          <color theme="4"/>
        </bottom>
      </border>
    </dxf>
  </rfmt>
  <rcc rId="513" sId="4">
    <nc r="F23">
      <f>F18-F20</f>
    </nc>
  </rcc>
  <rcc rId="514" sId="4">
    <nc r="G23">
      <f>G18-G20</f>
    </nc>
  </rcc>
  <rcc rId="515" sId="4">
    <nc r="H23">
      <f>H18-H20</f>
    </nc>
  </rcc>
  <rcc rId="516" sId="4">
    <nc r="I23">
      <f>I18-I20</f>
    </nc>
  </rcc>
  <rcc rId="517" sId="4">
    <nc r="J23">
      <f>J18-J20</f>
    </nc>
  </rcc>
  <rcc rId="518" sId="4">
    <nc r="K23">
      <f>SUM(F23:J23)</f>
    </nc>
  </rcc>
  <rcc rId="519" sId="4" numFmtId="4">
    <oc r="F14">
      <v>0</v>
    </oc>
    <nc r="F14">
      <f>(F11+F13+F17)*0.25</f>
    </nc>
  </rcc>
  <rcc rId="520" sId="4" numFmtId="4">
    <oc r="H14">
      <v>0</v>
    </oc>
    <nc r="H14">
      <f>(H11+H13+H17)*0.25</f>
    </nc>
  </rcc>
  <rcc rId="521" sId="4">
    <nc r="I14">
      <f>(I11+I13+I17)*0.25</f>
    </nc>
  </rcc>
  <rcc rId="522" sId="4" numFmtId="4">
    <oc r="J14">
      <v>0</v>
    </oc>
    <nc r="J14">
      <f>(J11+J13+J17)*0.25</f>
    </nc>
  </rcc>
  <rfmt sheetId="4" sqref="F11:F14 F17 F20 F23">
    <dxf>
      <fill>
        <patternFill>
          <bgColor theme="0" tint="-0.14999847407452621"/>
        </patternFill>
      </fill>
    </dxf>
  </rfmt>
  <rfmt sheetId="4" sqref="D33" start="0" length="0">
    <dxf>
      <alignment horizontal="general"/>
    </dxf>
  </rfmt>
  <rfmt sheetId="4" sqref="F34" start="0" length="0">
    <dxf>
      <font>
        <sz val="10"/>
        <color auto="1"/>
        <name val="Arial"/>
        <scheme val="none"/>
      </font>
      <alignment horizontal="center"/>
    </dxf>
  </rfmt>
  <rfmt sheetId="4" sqref="G33" start="0" length="0">
    <dxf>
      <numFmt numFmtId="3" formatCode="#,##0"/>
      <alignment horizontal="general"/>
    </dxf>
  </rfmt>
  <rfmt sheetId="4" sqref="H33" start="0" length="0">
    <dxf>
      <font>
        <sz val="10"/>
        <color auto="1"/>
        <name val="Arial"/>
        <scheme val="none"/>
      </font>
      <numFmt numFmtId="3" formatCode="#,##0"/>
      <alignment horizontal="general"/>
    </dxf>
  </rfmt>
  <rfmt sheetId="4" sqref="I33" start="0" length="0">
    <dxf>
      <font>
        <sz val="10"/>
        <color auto="1"/>
        <name val="Arial"/>
        <scheme val="none"/>
      </font>
      <numFmt numFmtId="3" formatCode="#,##0"/>
      <alignment horizontal="general"/>
    </dxf>
  </rfmt>
  <rfmt sheetId="4" sqref="J33" start="0" length="0">
    <dxf>
      <font>
        <sz val="10"/>
        <color auto="1"/>
        <name val="Arial"/>
        <scheme val="none"/>
      </font>
      <numFmt numFmtId="3" formatCode="#,##0"/>
      <alignment horizontal="general"/>
    </dxf>
  </rfmt>
  <rfmt sheetId="4" sqref="K33" start="0" length="0">
    <dxf>
      <font>
        <sz val="10"/>
        <color auto="1"/>
        <name val="Arial"/>
        <scheme val="none"/>
      </font>
      <numFmt numFmtId="3" formatCode="#,##0"/>
      <alignment horizontal="general"/>
    </dxf>
  </rfmt>
  <rfmt sheetId="4" sqref="L33" start="0" length="0">
    <dxf>
      <font>
        <b/>
        <sz val="10"/>
        <color theme="0" tint="-0.499984740745262"/>
        <name val="Arial"/>
        <scheme val="none"/>
      </font>
      <numFmt numFmtId="164" formatCode="#,##0\ _K_č"/>
      <fill>
        <patternFill>
          <bgColor theme="8" tint="0.79998168889431442"/>
        </patternFill>
      </fill>
      <border outline="0">
        <left style="thin">
          <color theme="4"/>
        </left>
        <right style="thin">
          <color theme="4"/>
        </right>
        <top style="thin">
          <color theme="4"/>
        </top>
        <bottom style="thin">
          <color theme="4"/>
        </bottom>
      </border>
    </dxf>
  </rfmt>
  <rfmt sheetId="4" sqref="M34" start="0" length="0">
    <dxf>
      <font>
        <sz val="10"/>
        <color auto="1"/>
        <name val="Arial"/>
        <scheme val="none"/>
      </font>
      <alignment horizontal="general"/>
    </dxf>
  </rfmt>
  <rfmt sheetId="4" sqref="E35" start="0" length="0">
    <dxf>
      <alignment horizontal="general"/>
    </dxf>
  </rfmt>
  <rfmt sheetId="4" sqref="F35" start="0" length="0">
    <dxf>
      <font>
        <sz val="10"/>
        <color auto="1"/>
        <name val="Arial"/>
        <scheme val="none"/>
      </font>
      <alignment horizontal="center"/>
    </dxf>
  </rfmt>
  <rfmt sheetId="4" sqref="G35" start="0" length="0">
    <dxf>
      <font>
        <sz val="10"/>
        <color auto="1"/>
        <name val="Arial"/>
        <scheme val="none"/>
      </font>
      <alignment horizontal="right"/>
    </dxf>
  </rfmt>
  <rfmt sheetId="4" sqref="M35" start="0" length="0">
    <dxf>
      <font>
        <sz val="10"/>
        <color auto="1"/>
        <name val="Arial"/>
        <scheme val="none"/>
      </font>
      <alignment horizontal="general"/>
    </dxf>
  </rfmt>
  <rfmt sheetId="4" sqref="E36" start="0" length="0">
    <dxf>
      <alignment horizontal="general"/>
    </dxf>
  </rfmt>
  <rfmt sheetId="4" sqref="F36" start="0" length="0">
    <dxf>
      <font>
        <sz val="10"/>
        <color auto="1"/>
        <name val="Arial"/>
        <scheme val="none"/>
      </font>
      <alignment horizontal="center"/>
    </dxf>
  </rfmt>
  <rfmt sheetId="4" sqref="G36" start="0" length="0">
    <dxf>
      <font>
        <sz val="10"/>
        <color auto="1"/>
        <name val="Arial"/>
        <scheme val="none"/>
      </font>
      <alignment horizontal="right"/>
    </dxf>
  </rfmt>
  <rfmt sheetId="4" sqref="L36" start="0" length="0">
    <dxf>
      <numFmt numFmtId="164" formatCode="#,##0\ _K_č"/>
    </dxf>
  </rfmt>
  <rfmt sheetId="4" sqref="M36" start="0" length="0">
    <dxf>
      <font>
        <sz val="10"/>
        <color auto="1"/>
        <name val="Arial"/>
        <scheme val="none"/>
      </font>
      <alignment horizontal="general"/>
    </dxf>
  </rfmt>
  <rfmt sheetId="4" sqref="E37" start="0" length="0">
    <dxf>
      <alignment horizontal="general"/>
    </dxf>
  </rfmt>
  <rfmt sheetId="4" sqref="F37" start="0" length="0">
    <dxf>
      <font>
        <sz val="10"/>
        <color auto="1"/>
        <name val="Arial"/>
        <scheme val="none"/>
      </font>
      <alignment horizontal="center"/>
    </dxf>
  </rfmt>
  <rfmt sheetId="4" sqref="G37" start="0" length="0">
    <dxf>
      <font>
        <sz val="10"/>
        <color auto="1"/>
        <name val="Arial"/>
        <scheme val="none"/>
      </font>
      <alignment horizontal="right"/>
    </dxf>
  </rfmt>
  <rfmt sheetId="4" sqref="M37" start="0" length="0">
    <dxf>
      <font>
        <sz val="10"/>
        <color auto="1"/>
        <name val="Arial"/>
        <scheme val="none"/>
      </font>
      <alignment horizontal="general"/>
    </dxf>
  </rfmt>
  <rfmt sheetId="4" sqref="E38" start="0" length="0">
    <dxf>
      <alignment horizontal="general"/>
    </dxf>
  </rfmt>
  <rfmt sheetId="4" sqref="F38" start="0" length="0">
    <dxf>
      <font>
        <sz val="10"/>
        <color auto="1"/>
        <name val="Arial"/>
        <scheme val="none"/>
      </font>
      <alignment horizontal="center"/>
    </dxf>
  </rfmt>
  <rfmt sheetId="4" sqref="G38" start="0" length="0">
    <dxf>
      <font>
        <sz val="10"/>
        <color auto="1"/>
        <name val="Arial"/>
        <scheme val="none"/>
      </font>
      <alignment horizontal="right"/>
    </dxf>
  </rfmt>
  <rfmt sheetId="4" sqref="M38"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0"/>
        <color auto="1"/>
        <name val="Arial"/>
        <scheme val="none"/>
      </font>
      <alignment horizontal="right"/>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cc rId="523" sId="4" odxf="1" dxf="1">
    <nc r="E40" t="inlineStr">
      <is>
        <t xml:space="preserve"> Podpora DP (Kč) dle roku řešení</t>
      </is>
    </nc>
    <odxf>
      <font>
        <b val="0"/>
        <sz val="10"/>
        <name val="Arial"/>
        <scheme val="none"/>
      </font>
      <fill>
        <patternFill>
          <bgColor theme="0"/>
        </patternFill>
      </fill>
      <alignment wrapText="1"/>
      <border outline="0">
        <top/>
        <bottom/>
      </border>
      <protection hidden="0"/>
    </odxf>
    <ndxf>
      <font>
        <b/>
        <sz val="10"/>
        <name val="Arial"/>
        <scheme val="none"/>
      </font>
      <fill>
        <patternFill>
          <bgColor theme="0" tint="-0.34998626667073579"/>
        </patternFill>
      </fill>
      <alignment wrapText="0"/>
      <border outline="0">
        <top style="thin">
          <color theme="1" tint="0.499984740745262"/>
        </top>
        <bottom style="thin">
          <color theme="1" tint="0.499984740745262"/>
        </bottom>
      </border>
      <protection hidden="1"/>
    </ndxf>
  </rcc>
  <rfmt sheetId="4" sqref="H39" start="0" length="0">
    <dxf>
      <font>
        <b/>
        <sz val="10"/>
        <color auto="1"/>
        <name val="Arial"/>
        <scheme val="none"/>
      </font>
      <fill>
        <patternFill>
          <bgColor theme="0" tint="-0.34998626667073579"/>
        </patternFill>
      </fill>
      <alignment horizontal="center" wrapText="0"/>
      <border outline="0">
        <top style="thin">
          <color theme="1" tint="0.499984740745262"/>
        </top>
        <bottom style="thin">
          <color theme="1" tint="0.499984740745262"/>
        </bottom>
      </border>
      <protection hidden="1"/>
    </dxf>
  </rfmt>
  <rfmt sheetId="4" sqref="I39" start="0" length="0">
    <dxf>
      <font>
        <b/>
        <sz val="10"/>
        <color auto="1"/>
        <name val="Arial"/>
        <scheme val="none"/>
      </font>
      <fill>
        <patternFill>
          <bgColor theme="0" tint="-0.34998626667073579"/>
        </patternFill>
      </fill>
      <alignment horizontal="center" wrapText="0"/>
      <border outline="0">
        <top style="thin">
          <color theme="1" tint="0.499984740745262"/>
        </top>
        <bottom style="thin">
          <color theme="1" tint="0.499984740745262"/>
        </bottom>
      </border>
      <protection hidden="1"/>
    </dxf>
  </rfmt>
  <rfmt sheetId="4" sqref="J39" start="0" length="0">
    <dxf>
      <font>
        <b/>
        <sz val="10"/>
        <color auto="1"/>
        <name val="Arial"/>
        <scheme val="none"/>
      </font>
      <fill>
        <patternFill>
          <bgColor theme="0" tint="-0.34998626667073579"/>
        </patternFill>
      </fill>
      <alignment horizontal="center" wrapText="0"/>
      <border outline="0">
        <top style="thin">
          <color theme="1" tint="0.499984740745262"/>
        </top>
        <bottom style="thin">
          <color theme="1" tint="0.499984740745262"/>
        </bottom>
      </border>
      <protection hidden="1"/>
    </dxf>
  </rfmt>
  <rfmt sheetId="4" sqref="K39" start="0" length="0">
    <dxf>
      <font>
        <b/>
        <sz val="10"/>
        <color auto="1"/>
        <name val="Arial"/>
        <scheme val="none"/>
      </font>
      <fill>
        <patternFill>
          <bgColor theme="0" tint="-0.34998626667073579"/>
        </patternFill>
      </fill>
      <alignment horizontal="center" wrapText="0"/>
      <border outline="0">
        <top style="thin">
          <color theme="1" tint="0.499984740745262"/>
        </top>
        <bottom style="thin">
          <color theme="1" tint="0.499984740745262"/>
        </bottom>
      </border>
      <protection hidden="1"/>
    </dxf>
  </rfmt>
  <rfmt sheetId="4" sqref="L39" start="0" length="0">
    <dxf>
      <font>
        <b/>
        <sz val="10"/>
        <color auto="1"/>
        <name val="Arial"/>
        <scheme val="none"/>
      </font>
      <fill>
        <patternFill>
          <bgColor theme="0" tint="-0.34998626667073579"/>
        </patternFill>
      </fill>
      <alignment horizontal="center" wrapText="0"/>
      <border outline="0">
        <right style="thin">
          <color theme="1" tint="0.499984740745262"/>
        </right>
        <top style="thin">
          <color theme="1" tint="0.499984740745262"/>
        </top>
        <bottom style="thin">
          <color theme="1" tint="0.499984740745262"/>
        </bottom>
      </border>
      <protection hidden="1"/>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cc rId="524" sId="4" odxf="1" dxf="1">
    <nc r="E41" t="inlineStr">
      <is>
        <t>1.rok*</t>
      </is>
    </nc>
    <odxf>
      <font>
        <b val="0"/>
        <sz val="10"/>
        <name val="Arial"/>
        <scheme val="none"/>
      </font>
      <fill>
        <patternFill>
          <bgColor theme="0"/>
        </patternFill>
      </fill>
      <alignment horizontal="center" vertical="top" wrapText="1"/>
      <protection hidden="0"/>
    </odxf>
    <ndxf>
      <font>
        <b/>
        <sz val="10"/>
        <name val="Arial"/>
        <scheme val="none"/>
      </font>
      <fill>
        <patternFill>
          <bgColor theme="0" tint="-0.34998626667073579"/>
        </patternFill>
      </fill>
      <alignment horizontal="general" vertical="bottom" wrapText="0"/>
      <protection hidden="1"/>
    </ndxf>
  </rcc>
  <rcc rId="525" sId="4" odxf="1" dxf="1">
    <nc r="F41" t="inlineStr">
      <is>
        <t>2.rok*</t>
      </is>
    </nc>
    <odxf>
      <font>
        <b val="0"/>
        <sz val="10"/>
        <color auto="1"/>
        <name val="Arial"/>
        <scheme val="none"/>
      </font>
      <fill>
        <patternFill>
          <bgColor theme="0"/>
        </patternFill>
      </fill>
      <alignment horizontal="right" vertical="top" wrapText="1"/>
      <protection hidden="0"/>
    </odxf>
    <ndxf>
      <font>
        <b/>
        <sz val="10"/>
        <color auto="1"/>
        <name val="Arial"/>
        <scheme val="none"/>
      </font>
      <fill>
        <patternFill>
          <bgColor theme="0" tint="-0.34998626667073579"/>
        </patternFill>
      </fill>
      <alignment horizontal="general" vertical="bottom" wrapText="0"/>
      <protection hidden="1"/>
    </ndxf>
  </rcc>
  <rcc rId="526" sId="4" odxf="1" dxf="1">
    <nc r="G41" t="inlineStr">
      <is>
        <t>3.rok*</t>
      </is>
    </nc>
    <odxf>
      <font>
        <b val="0"/>
        <sz val="10"/>
        <color auto="1"/>
        <name val="Arial"/>
        <scheme val="none"/>
      </font>
      <fill>
        <patternFill>
          <bgColor theme="0"/>
        </patternFill>
      </fill>
      <alignment horizontal="right" vertical="top" wrapText="1"/>
      <protection hidden="0"/>
    </odxf>
    <ndxf>
      <font>
        <b/>
        <sz val="10"/>
        <color auto="1"/>
        <name val="Arial"/>
        <scheme val="none"/>
      </font>
      <fill>
        <patternFill>
          <bgColor theme="0" tint="-0.34998626667073579"/>
        </patternFill>
      </fill>
      <alignment horizontal="general" vertical="bottom" wrapText="0"/>
      <protection hidden="1"/>
    </ndxf>
  </rcc>
  <rcc rId="527" sId="4" odxf="1" dxf="1">
    <nc r="H41" t="inlineStr">
      <is>
        <t>4.rok*</t>
      </is>
    </nc>
    <odxf>
      <font>
        <b val="0"/>
        <sz val="10"/>
        <color auto="1"/>
        <name val="Arial"/>
        <scheme val="none"/>
      </font>
      <fill>
        <patternFill>
          <bgColor theme="0"/>
        </patternFill>
      </fill>
      <alignment horizontal="right" vertical="top" wrapText="1"/>
      <protection hidden="0"/>
    </odxf>
    <ndxf>
      <font>
        <b/>
        <sz val="10"/>
        <color auto="1"/>
        <name val="Arial"/>
        <scheme val="none"/>
      </font>
      <fill>
        <patternFill>
          <bgColor theme="0" tint="-0.34998626667073579"/>
        </patternFill>
      </fill>
      <alignment horizontal="general" vertical="bottom" wrapText="0"/>
      <protection hidden="1"/>
    </ndxf>
  </rcc>
  <rcc rId="528" sId="4" odxf="1" dxf="1">
    <nc r="I41" t="inlineStr">
      <is>
        <t>5.rok*</t>
      </is>
    </nc>
    <odxf>
      <font>
        <b val="0"/>
        <sz val="10"/>
        <color auto="1"/>
        <name val="Arial"/>
        <scheme val="none"/>
      </font>
      <fill>
        <patternFill>
          <bgColor theme="0"/>
        </patternFill>
      </fill>
      <alignment horizontal="right" vertical="top" wrapText="1"/>
      <protection hidden="0"/>
    </odxf>
    <ndxf>
      <font>
        <b/>
        <sz val="10"/>
        <color auto="1"/>
        <name val="Arial"/>
        <scheme val="none"/>
      </font>
      <fill>
        <patternFill>
          <bgColor theme="0" tint="-0.34998626667073579"/>
        </patternFill>
      </fill>
      <alignment horizontal="general" vertical="bottom" wrapText="0"/>
      <protection hidden="1"/>
    </ndxf>
  </rcc>
  <rcc rId="529" sId="4" odxf="1" dxf="1">
    <nc r="J41" t="inlineStr">
      <is>
        <t>celkem za DP</t>
      </is>
    </nc>
    <odxf>
      <font>
        <b val="0"/>
        <sz val="10"/>
        <color auto="1"/>
        <name val="Arial"/>
        <scheme val="none"/>
      </font>
      <fill>
        <patternFill>
          <bgColor theme="0"/>
        </patternFill>
      </fill>
      <alignment horizontal="right" vertical="top" wrapText="1"/>
      <protection hidden="0"/>
    </odxf>
    <ndxf>
      <font>
        <b/>
        <sz val="10"/>
        <color auto="1"/>
        <name val="Arial"/>
        <scheme val="none"/>
      </font>
      <fill>
        <patternFill>
          <bgColor theme="0" tint="-0.34998626667073579"/>
        </patternFill>
      </fill>
      <alignment horizontal="general" vertical="bottom" wrapText="0"/>
      <protection hidden="1"/>
    </ndxf>
  </rcc>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cc rId="530" sId="4" odxf="1" dxf="1" numFmtId="4">
    <nc r="E42">
      <v>991514</v>
    </nc>
    <odxf>
      <font>
        <sz val="10"/>
        <name val="Arial"/>
        <scheme val="none"/>
      </font>
      <numFmt numFmtId="0" formatCode="General"/>
      <fill>
        <patternFill patternType="solid">
          <bgColor theme="0"/>
        </patternFill>
      </fill>
      <alignment horizontal="center" vertical="top" wrapText="1"/>
      <border outline="0">
        <right/>
        <top/>
      </border>
      <protection locked="1" hidden="0"/>
    </odxf>
    <n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top style="thin">
          <color theme="1" tint="0.499984740745262"/>
        </top>
      </border>
      <protection locked="0" hidden="1"/>
    </ndxf>
  </rcc>
  <rcc rId="531" sId="4" odxf="1" dxf="1" numFmtId="4">
    <nc r="F42">
      <v>743635</v>
    </nc>
    <odxf>
      <font>
        <sz val="10"/>
        <color auto="1"/>
        <name val="Arial"/>
        <scheme val="none"/>
      </font>
      <numFmt numFmtId="0" formatCode="General"/>
      <fill>
        <patternFill patternType="solid">
          <bgColor theme="0"/>
        </patternFill>
      </fill>
      <alignment horizontal="right" vertical="top" wrapText="1"/>
      <border outline="0">
        <left/>
      </border>
      <protection locked="1" hidden="0"/>
    </odxf>
    <n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ndxf>
  </rcc>
  <rcc rId="532" sId="4" odxf="1" dxf="1" numFmtId="4">
    <nc r="G42">
      <v>525000</v>
    </nc>
    <odxf>
      <font>
        <sz val="10"/>
        <color auto="1"/>
        <name val="Arial"/>
        <scheme val="none"/>
      </font>
      <numFmt numFmtId="0" formatCode="General"/>
      <fill>
        <patternFill patternType="solid">
          <bgColor theme="0"/>
        </patternFill>
      </fill>
      <alignment horizontal="right" vertical="top" wrapText="1"/>
      <border outline="0">
        <left/>
      </border>
      <protection locked="1" hidden="0"/>
    </odxf>
    <n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ndxf>
  </rcc>
  <rcc rId="533" sId="4" odxf="1" dxf="1">
    <nc r="H42">
      <f>201885-15145-1326-45563</f>
    </nc>
    <odxf>
      <font>
        <sz val="10"/>
        <color auto="1"/>
        <name val="Arial"/>
        <scheme val="none"/>
      </font>
      <numFmt numFmtId="0" formatCode="General"/>
      <fill>
        <patternFill patternType="solid">
          <bgColor theme="0"/>
        </patternFill>
      </fill>
      <alignment horizontal="right" vertical="top" wrapText="1"/>
      <border outline="0">
        <left/>
        <right/>
        <top/>
      </border>
      <protection locked="1" hidden="0"/>
    </odxf>
    <n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right style="thin">
          <color theme="1" tint="0.499984740745262"/>
        </right>
        <top style="thin">
          <color theme="1" tint="0.499984740745262"/>
        </top>
      </border>
      <protection locked="0" hidden="1"/>
    </ndxf>
  </rcc>
  <rfmt sheetId="4" sqref="K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top style="thin">
          <color theme="1" tint="0.499984740745262"/>
        </top>
      </border>
      <protection locked="0" hidden="1"/>
    </dxf>
  </rfmt>
  <rcc rId="534" sId="4" odxf="1" dxf="1">
    <nc r="J42">
      <f>SUM(E42:I42)</f>
    </nc>
    <odxf>
      <font>
        <sz val="10"/>
        <color auto="1"/>
        <name val="Arial"/>
        <scheme val="none"/>
      </font>
      <numFmt numFmtId="0" formatCode="General"/>
      <fill>
        <patternFill>
          <bgColor theme="0"/>
        </patternFill>
      </fill>
      <alignment horizontal="right" vertical="top" wrapText="1"/>
      <border outline="0">
        <right/>
        <top/>
      </border>
      <protection hidden="0"/>
    </odxf>
    <ndxf>
      <font>
        <sz val="10"/>
        <color auto="1"/>
        <name val="Arial"/>
        <scheme val="none"/>
      </font>
      <numFmt numFmtId="167" formatCode="#,##0.0"/>
      <fill>
        <patternFill>
          <bgColor theme="2" tint="-9.9978637043366805E-2"/>
        </patternFill>
      </fill>
      <alignment horizontal="general" vertical="bottom" wrapText="0"/>
      <border outline="0">
        <right style="thin">
          <color theme="1" tint="0.499984740745262"/>
        </right>
        <top style="thin">
          <color theme="1" tint="0.499984740745262"/>
        </top>
      </border>
      <protection hidden="1"/>
    </ndxf>
  </rcc>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right style="thin">
          <color theme="1" tint="0.499984740745262"/>
        </right>
      </border>
      <protection locked="0" hidden="1"/>
    </dxf>
  </rfmt>
  <rfmt sheetId="4" sqref="K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cc rId="535" sId="4" odxf="1" dxf="1" numFmtId="4">
    <nc r="J43">
      <v>0</v>
    </nc>
    <odxf>
      <font>
        <sz val="10"/>
        <color auto="1"/>
        <name val="Arial"/>
        <scheme val="none"/>
      </font>
      <numFmt numFmtId="0" formatCode="General"/>
      <fill>
        <patternFill>
          <bgColor theme="0"/>
        </patternFill>
      </fill>
      <alignment horizontal="right" vertical="top" wrapText="1"/>
      <border outline="0">
        <right/>
      </border>
      <protection hidden="0"/>
    </odxf>
    <ndxf>
      <font>
        <sz val="10"/>
        <color auto="1"/>
        <name val="Arial"/>
        <scheme val="none"/>
      </font>
      <numFmt numFmtId="167" formatCode="#,##0.0"/>
      <fill>
        <patternFill>
          <bgColor theme="2" tint="-9.9978637043366805E-2"/>
        </patternFill>
      </fill>
      <alignment horizontal="general" vertical="bottom" wrapText="0"/>
      <border outline="0">
        <right style="thin">
          <color theme="1" tint="0.499984740745262"/>
        </right>
      </border>
      <protection hidden="1"/>
    </ndxf>
  </rcc>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alignment horizontal="general"/>
    </dxf>
  </rfmt>
  <rfmt sheetId="4" sqref="H39" start="0" length="0">
    <dxf>
      <font>
        <sz val="10"/>
        <color auto="1"/>
        <name val="Arial"/>
        <scheme val="none"/>
      </font>
      <alignment horizontal="general"/>
    </dxf>
  </rfmt>
  <rfmt sheetId="4" sqref="I39" start="0" length="0">
    <dxf>
      <font>
        <sz val="10"/>
        <color auto="1"/>
        <name val="Arial"/>
        <scheme val="none"/>
      </font>
      <alignment horizontal="general"/>
    </dxf>
  </rfmt>
  <rfmt sheetId="4" sqref="J39" start="0" length="0">
    <dxf>
      <font>
        <sz val="10"/>
        <color auto="1"/>
        <name val="Arial"/>
        <scheme val="none"/>
      </font>
      <alignment horizontal="general"/>
    </dxf>
  </rfmt>
  <rfmt sheetId="4" sqref="K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cc rId="536" sId="4" odxf="1" dxf="1" numFmtId="4">
    <nc r="J44">
      <v>0</v>
    </nc>
    <odxf>
      <font>
        <sz val="10"/>
        <color auto="1"/>
        <name val="Arial"/>
        <scheme val="none"/>
      </font>
      <numFmt numFmtId="0" formatCode="General"/>
      <fill>
        <patternFill>
          <bgColor theme="0"/>
        </patternFill>
      </fill>
      <alignment horizontal="right" vertical="top" wrapText="1"/>
      <border outline="0">
        <right/>
      </border>
      <protection hidden="0"/>
    </odxf>
    <ndxf>
      <font>
        <sz val="10"/>
        <color auto="1"/>
        <name val="Arial"/>
        <scheme val="none"/>
      </font>
      <numFmt numFmtId="167" formatCode="#,##0.0"/>
      <fill>
        <patternFill>
          <bgColor theme="2" tint="-9.9978637043366805E-2"/>
        </patternFill>
      </fill>
      <alignment horizontal="general" vertical="bottom" wrapText="0"/>
      <border outline="0">
        <right style="thin">
          <color theme="1" tint="0.499984740745262"/>
        </right>
      </border>
      <protection hidden="1"/>
    </ndxf>
  </rcc>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fmt sheetId="4" sqref="K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cc rId="537" sId="4" odxf="1" dxf="1" numFmtId="4">
    <nc r="J45">
      <v>0</v>
    </nc>
    <odxf>
      <font>
        <sz val="10"/>
        <color auto="1"/>
        <name val="Arial"/>
        <scheme val="none"/>
      </font>
      <numFmt numFmtId="0" formatCode="General"/>
      <fill>
        <patternFill>
          <bgColor theme="0"/>
        </patternFill>
      </fill>
      <alignment horizontal="right" vertical="top" wrapText="1"/>
      <border outline="0">
        <right/>
      </border>
      <protection hidden="0"/>
    </odxf>
    <ndxf>
      <font>
        <sz val="10"/>
        <color auto="1"/>
        <name val="Arial"/>
        <scheme val="none"/>
      </font>
      <numFmt numFmtId="167" formatCode="#,##0.0"/>
      <fill>
        <patternFill>
          <bgColor theme="2" tint="-9.9978637043366805E-2"/>
        </patternFill>
      </fill>
      <alignment horizontal="general" vertical="bottom" wrapText="0"/>
      <border outline="0">
        <right style="thin">
          <color theme="1" tint="0.499984740745262"/>
        </right>
      </border>
      <protection hidden="1"/>
    </ndxf>
  </rcc>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right style="thin">
          <color theme="1" tint="0.499984740745262"/>
        </right>
        <top style="thin">
          <color theme="0" tint="-0.14999847407452621"/>
        </top>
        <bottom style="thin">
          <color theme="0" tint="-0.14999847407452621"/>
        </bottom>
      </border>
      <protection locked="0" hidden="1"/>
    </dxf>
  </rfmt>
  <rfmt sheetId="4" sqref="K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cc rId="538" sId="4" odxf="1" dxf="1" numFmtId="4">
    <nc r="J46">
      <v>0</v>
    </nc>
    <odxf>
      <font>
        <sz val="10"/>
        <color auto="1"/>
        <name val="Arial"/>
        <scheme val="none"/>
      </font>
      <numFmt numFmtId="0" formatCode="General"/>
      <fill>
        <patternFill>
          <bgColor theme="0"/>
        </patternFill>
      </fill>
      <alignment horizontal="right" vertical="top" wrapText="1"/>
      <border outline="0">
        <right/>
      </border>
      <protection hidden="0"/>
    </odxf>
    <ndxf>
      <font>
        <sz val="10"/>
        <color auto="1"/>
        <name val="Arial"/>
        <scheme val="none"/>
      </font>
      <numFmt numFmtId="167" formatCode="#,##0.0"/>
      <fill>
        <patternFill>
          <bgColor theme="2" tint="-9.9978637043366805E-2"/>
        </patternFill>
      </fill>
      <alignment horizontal="general" vertical="bottom" wrapText="0"/>
      <border outline="0">
        <right style="thin">
          <color theme="1" tint="0.499984740745262"/>
        </right>
      </border>
      <protection hidden="1"/>
    </ndxf>
  </rcc>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right style="thin">
          <color theme="1" tint="0.499984740745262"/>
        </right>
      </border>
      <protection locked="0" hidden="1"/>
    </dxf>
  </rfmt>
  <rfmt sheetId="4" sqref="K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cc rId="539" sId="4" odxf="1" dxf="1" numFmtId="4">
    <nc r="J47">
      <v>0</v>
    </nc>
    <odxf>
      <font>
        <sz val="10"/>
        <color auto="1"/>
        <name val="Arial"/>
        <scheme val="none"/>
      </font>
      <numFmt numFmtId="0" formatCode="General"/>
      <fill>
        <patternFill>
          <bgColor theme="0"/>
        </patternFill>
      </fill>
      <alignment horizontal="right" vertical="top" wrapText="1"/>
      <border outline="0">
        <right/>
      </border>
      <protection hidden="0"/>
    </odxf>
    <ndxf>
      <font>
        <sz val="10"/>
        <color auto="1"/>
        <name val="Arial"/>
        <scheme val="none"/>
      </font>
      <numFmt numFmtId="167" formatCode="#,##0.0"/>
      <fill>
        <patternFill>
          <bgColor theme="2" tint="-9.9978637043366805E-2"/>
        </patternFill>
      </fill>
      <alignment horizontal="general" vertical="bottom" wrapText="0"/>
      <border outline="0">
        <right style="thin">
          <color theme="1" tint="0.499984740745262"/>
        </right>
      </border>
      <protection hidden="1"/>
    </ndxf>
  </rcc>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left style="thin">
          <color theme="1" tint="0.499984740745262"/>
        </left>
        <right style="thin">
          <color theme="1" tint="0.499984740745262"/>
        </right>
        <top style="thin">
          <color theme="0" tint="-0.14999847407452621"/>
        </top>
        <bottom style="thin">
          <color theme="1" tint="0.499984740745262"/>
        </bottom>
      </border>
      <protection locked="0" hidden="1"/>
    </dxf>
  </rfmt>
  <rfmt sheetId="4" sqref="K39" start="0" length="0">
    <dxf>
      <font>
        <sz val="11"/>
        <color theme="1"/>
        <name val="Calibri"/>
        <family val="2"/>
        <charset val="238"/>
        <scheme val="minor"/>
      </font>
      <numFmt numFmtId="167" formatCode="#,##0.0"/>
      <fill>
        <patternFill patternType="none">
          <bgColor indexed="65"/>
        </patternFill>
      </fill>
      <alignment horizontal="general" vertical="bottom" wrapText="0"/>
      <border outline="0">
        <right style="thin">
          <color theme="1" tint="0.499984740745262"/>
        </right>
      </border>
      <protection locked="0" hidden="1"/>
    </dxf>
  </rfmt>
  <rcc rId="540" sId="4" odxf="1" dxf="1" numFmtId="4">
    <nc r="J48">
      <v>0</v>
    </nc>
    <odxf>
      <font>
        <sz val="10"/>
        <color auto="1"/>
        <name val="Arial"/>
        <scheme val="none"/>
      </font>
      <numFmt numFmtId="0" formatCode="General"/>
      <fill>
        <patternFill>
          <bgColor theme="0"/>
        </patternFill>
      </fill>
      <alignment horizontal="right" vertical="top" wrapText="1"/>
      <border outline="0">
        <right/>
      </border>
      <protection hidden="0"/>
    </odxf>
    <ndxf>
      <font>
        <sz val="10"/>
        <color auto="1"/>
        <name val="Arial"/>
        <scheme val="none"/>
      </font>
      <numFmt numFmtId="167" formatCode="#,##0.0"/>
      <fill>
        <patternFill>
          <bgColor theme="2" tint="-9.9978637043366805E-2"/>
        </patternFill>
      </fill>
      <alignment horizontal="general" vertical="bottom" wrapText="0"/>
      <border outline="0">
        <right style="thin">
          <color theme="1" tint="0.499984740745262"/>
        </right>
      </border>
      <protection hidden="1"/>
    </ndxf>
  </rcc>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cc rId="541" sId="4" odxf="1" dxf="1">
    <nc r="E49">
      <f>SUM(E42:E42)</f>
    </nc>
    <odxf>
      <font>
        <b val="0"/>
        <sz val="10"/>
        <name val="Arial"/>
        <scheme val="none"/>
      </font>
      <numFmt numFmtId="0" formatCode="General"/>
      <fill>
        <patternFill>
          <bgColor theme="0"/>
        </patternFill>
      </fill>
      <alignment horizontal="center" wrapText="1"/>
      <border outline="0">
        <top/>
        <bottom/>
      </border>
      <protection hidden="0"/>
    </odxf>
    <ndxf>
      <font>
        <b/>
        <sz val="10"/>
        <name val="Arial"/>
        <scheme val="none"/>
      </font>
      <numFmt numFmtId="167" formatCode="#,##0.0"/>
      <fill>
        <patternFill>
          <bgColor theme="2" tint="-9.9978637043366805E-2"/>
        </patternFill>
      </fill>
      <alignment horizontal="right" wrapText="0"/>
      <border outline="0">
        <top style="thin">
          <color theme="1" tint="0.499984740745262"/>
        </top>
        <bottom style="thin">
          <color theme="1" tint="0.499984740745262"/>
        </bottom>
      </border>
      <protection hidden="1"/>
    </ndxf>
  </rcc>
  <rcc rId="542" sId="4" odxf="1" dxf="1">
    <nc r="F49">
      <f>SUM(F42:F42)</f>
    </nc>
    <odxf>
      <font>
        <b val="0"/>
        <sz val="10"/>
        <color auto="1"/>
        <name val="Arial"/>
        <scheme val="none"/>
      </font>
      <numFmt numFmtId="0" formatCode="General"/>
      <fill>
        <patternFill>
          <bgColor theme="0"/>
        </patternFill>
      </fill>
      <alignment wrapText="1"/>
      <border outline="0">
        <top/>
        <bottom/>
      </border>
      <protection hidden="0"/>
    </odxf>
    <ndxf>
      <font>
        <b/>
        <sz val="10"/>
        <color auto="1"/>
        <name val="Arial"/>
        <scheme val="none"/>
      </font>
      <numFmt numFmtId="167" formatCode="#,##0.0"/>
      <fill>
        <patternFill>
          <bgColor theme="2" tint="-9.9978637043366805E-2"/>
        </patternFill>
      </fill>
      <alignment wrapText="0"/>
      <border outline="0">
        <top style="thin">
          <color theme="1" tint="0.499984740745262"/>
        </top>
        <bottom style="thin">
          <color theme="1" tint="0.499984740745262"/>
        </bottom>
      </border>
      <protection hidden="1"/>
    </ndxf>
  </rcc>
  <rcc rId="543" sId="4" odxf="1" dxf="1">
    <nc r="G49">
      <f>SUM(G42:G42)</f>
    </nc>
    <odxf>
      <font>
        <b val="0"/>
        <sz val="10"/>
        <color auto="1"/>
        <name val="Arial"/>
        <scheme val="none"/>
      </font>
      <numFmt numFmtId="0" formatCode="General"/>
      <fill>
        <patternFill>
          <bgColor theme="0"/>
        </patternFill>
      </fill>
      <alignment wrapText="1"/>
      <border outline="0">
        <top/>
        <bottom/>
      </border>
      <protection hidden="0"/>
    </odxf>
    <ndxf>
      <font>
        <b/>
        <sz val="10"/>
        <color auto="1"/>
        <name val="Arial"/>
        <scheme val="none"/>
      </font>
      <numFmt numFmtId="167" formatCode="#,##0.0"/>
      <fill>
        <patternFill>
          <bgColor theme="2" tint="-9.9978637043366805E-2"/>
        </patternFill>
      </fill>
      <alignment wrapText="0"/>
      <border outline="0">
        <top style="thin">
          <color theme="1" tint="0.499984740745262"/>
        </top>
        <bottom style="thin">
          <color theme="1" tint="0.499984740745262"/>
        </bottom>
      </border>
      <protection hidden="1"/>
    </ndxf>
  </rcc>
  <rcc rId="544" sId="4" odxf="1" dxf="1">
    <nc r="H49">
      <f>SUM(H42:H42)</f>
    </nc>
    <odxf>
      <font>
        <b val="0"/>
        <sz val="10"/>
        <color auto="1"/>
        <name val="Arial"/>
        <scheme val="none"/>
      </font>
      <numFmt numFmtId="0" formatCode="General"/>
      <fill>
        <patternFill>
          <bgColor theme="0"/>
        </patternFill>
      </fill>
      <alignment wrapText="1"/>
      <border outline="0">
        <top/>
        <bottom/>
      </border>
      <protection hidden="0"/>
    </odxf>
    <ndxf>
      <font>
        <b/>
        <sz val="10"/>
        <color auto="1"/>
        <name val="Arial"/>
        <scheme val="none"/>
      </font>
      <numFmt numFmtId="167" formatCode="#,##0.0"/>
      <fill>
        <patternFill>
          <bgColor theme="2" tint="-9.9978637043366805E-2"/>
        </patternFill>
      </fill>
      <alignment wrapText="0"/>
      <border outline="0">
        <top style="thin">
          <color theme="1" tint="0.499984740745262"/>
        </top>
        <bottom style="thin">
          <color theme="1" tint="0.499984740745262"/>
        </bottom>
      </border>
      <protection hidden="1"/>
    </ndxf>
  </rcc>
  <rcc rId="545" sId="4" odxf="1" dxf="1">
    <nc r="I49">
      <f>SUM(I42:I42)</f>
    </nc>
    <odxf>
      <font>
        <b val="0"/>
        <sz val="10"/>
        <color auto="1"/>
        <name val="Arial"/>
        <scheme val="none"/>
      </font>
      <numFmt numFmtId="0" formatCode="General"/>
      <fill>
        <patternFill>
          <bgColor theme="0"/>
        </patternFill>
      </fill>
      <alignment wrapText="1"/>
      <border outline="0">
        <top/>
        <bottom/>
      </border>
      <protection hidden="0"/>
    </odxf>
    <ndxf>
      <font>
        <b/>
        <sz val="10"/>
        <color auto="1"/>
        <name val="Arial"/>
        <scheme val="none"/>
      </font>
      <numFmt numFmtId="167" formatCode="#,##0.0"/>
      <fill>
        <patternFill>
          <bgColor theme="2" tint="-9.9978637043366805E-2"/>
        </patternFill>
      </fill>
      <alignment wrapText="0"/>
      <border outline="0">
        <top style="thin">
          <color theme="1" tint="0.499984740745262"/>
        </top>
        <bottom style="thin">
          <color theme="1" tint="0.499984740745262"/>
        </bottom>
      </border>
      <protection hidden="1"/>
    </ndxf>
  </rcc>
  <rcc rId="546" sId="4" odxf="1" dxf="1">
    <nc r="J49">
      <f>SUM(J42:J48)</f>
    </nc>
    <odxf>
      <font>
        <b val="0"/>
        <sz val="10"/>
        <color auto="1"/>
        <name val="Arial"/>
        <scheme val="none"/>
      </font>
      <numFmt numFmtId="0" formatCode="General"/>
      <fill>
        <patternFill>
          <bgColor theme="0"/>
        </patternFill>
      </fill>
      <alignment wrapText="1"/>
      <border outline="0">
        <right/>
        <top/>
        <bottom/>
      </border>
      <protection hidden="0"/>
    </odxf>
    <ndxf>
      <font>
        <b/>
        <sz val="10"/>
        <color auto="1"/>
        <name val="Arial"/>
        <scheme val="none"/>
      </font>
      <numFmt numFmtId="167" formatCode="#,##0.0"/>
      <fill>
        <patternFill>
          <bgColor theme="2" tint="-9.9978637043366805E-2"/>
        </patternFill>
      </fill>
      <alignment wrapText="0"/>
      <border outline="0">
        <right style="thin">
          <color theme="1" tint="0.499984740745262"/>
        </right>
        <top style="thin">
          <color theme="1" tint="0.499984740745262"/>
        </top>
        <bottom style="thin">
          <color theme="1" tint="0.499984740745262"/>
        </bottom>
      </border>
      <protection hidden="1"/>
    </ndxf>
  </rcc>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numFmt numFmtId="3" formatCode="#,##0"/>
      <fill>
        <patternFill>
          <bgColor theme="2" tint="-9.9978637043366805E-2"/>
        </patternFill>
      </fill>
      <alignment horizontal="right" wrapText="0"/>
      <protection hidden="1"/>
    </dxf>
  </rfmt>
  <rcc rId="547" sId="4" odxf="1" s="1" dxf="1">
    <nc r="F50">
      <f>E49*0.75</f>
    </nc>
    <odxf>
      <font>
        <b val="0"/>
        <i val="0"/>
        <strike val="0"/>
        <condense val="0"/>
        <extend val="0"/>
        <outline val="0"/>
        <shadow val="0"/>
        <u val="none"/>
        <vertAlign val="baseline"/>
        <sz val="10"/>
        <color auto="1"/>
        <name val="Arial"/>
        <family val="2"/>
        <charset val="238"/>
        <scheme val="none"/>
      </font>
      <numFmt numFmtId="0" formatCode="General"/>
      <fill>
        <patternFill patternType="solid">
          <fgColor indexed="64"/>
          <bgColor theme="0"/>
        </patternFill>
      </fill>
      <alignment horizontal="right" vertical="top" textRotation="0" wrapText="1" indent="0" justifyLastLine="0" shrinkToFit="0" readingOrder="0"/>
    </odxf>
    <ndxf>
      <font>
        <b/>
        <sz val="11"/>
        <color auto="1"/>
        <name val="Calibri"/>
        <family val="2"/>
        <charset val="238"/>
        <scheme val="minor"/>
      </font>
      <numFmt numFmtId="167" formatCode="#,##0.0"/>
      <fill>
        <patternFill>
          <bgColor theme="2" tint="-9.9978637043366805E-2"/>
        </patternFill>
      </fill>
      <alignment vertical="bottom" wrapText="0"/>
      <protection hidden="1"/>
    </ndxf>
  </rcc>
  <rcc rId="548" sId="4" odxf="1" s="1" dxf="1">
    <nc r="G50">
      <f>F49*0.75</f>
    </nc>
    <odxf>
      <font>
        <b val="0"/>
        <i val="0"/>
        <strike val="0"/>
        <condense val="0"/>
        <extend val="0"/>
        <outline val="0"/>
        <shadow val="0"/>
        <u val="none"/>
        <vertAlign val="baseline"/>
        <sz val="10"/>
        <color auto="1"/>
        <name val="Arial"/>
        <family val="2"/>
        <charset val="238"/>
        <scheme val="none"/>
      </font>
      <numFmt numFmtId="0" formatCode="General"/>
      <fill>
        <patternFill patternType="solid">
          <fgColor indexed="64"/>
          <bgColor theme="0"/>
        </patternFill>
      </fill>
      <alignment horizontal="right" vertical="top" textRotation="0" wrapText="1" indent="0" justifyLastLine="0" shrinkToFit="0" readingOrder="0"/>
    </odxf>
    <ndxf>
      <font>
        <b/>
        <sz val="11"/>
        <color auto="1"/>
        <name val="Calibri"/>
        <family val="2"/>
        <charset val="238"/>
        <scheme val="minor"/>
      </font>
      <numFmt numFmtId="167" formatCode="#,##0.0"/>
      <fill>
        <patternFill>
          <bgColor theme="2" tint="-9.9978637043366805E-2"/>
        </patternFill>
      </fill>
      <alignment vertical="bottom" wrapText="0"/>
      <protection hidden="1"/>
    </ndxf>
  </rcc>
  <rcc rId="549" sId="4" odxf="1" s="1" dxf="1">
    <nc r="H50">
      <f>G49*0.75</f>
    </nc>
    <odxf>
      <font>
        <b val="0"/>
        <i val="0"/>
        <strike val="0"/>
        <condense val="0"/>
        <extend val="0"/>
        <outline val="0"/>
        <shadow val="0"/>
        <u val="none"/>
        <vertAlign val="baseline"/>
        <sz val="10"/>
        <color auto="1"/>
        <name val="Arial"/>
        <family val="2"/>
        <charset val="238"/>
        <scheme val="none"/>
      </font>
      <numFmt numFmtId="0" formatCode="General"/>
      <fill>
        <patternFill patternType="solid">
          <fgColor indexed="64"/>
          <bgColor theme="0"/>
        </patternFill>
      </fill>
      <alignment horizontal="right" vertical="top" textRotation="0" wrapText="1" indent="0" justifyLastLine="0" shrinkToFit="0" readingOrder="0"/>
    </odxf>
    <ndxf>
      <font>
        <b/>
        <sz val="11"/>
        <color auto="1"/>
        <name val="Calibri"/>
        <family val="2"/>
        <charset val="238"/>
        <scheme val="minor"/>
      </font>
      <numFmt numFmtId="167" formatCode="#,##0.0"/>
      <fill>
        <patternFill>
          <bgColor theme="2" tint="-9.9978637043366805E-2"/>
        </patternFill>
      </fill>
      <alignment vertical="bottom" wrapText="0"/>
      <protection hidden="1"/>
    </ndxf>
  </rcc>
  <rcc rId="550" sId="4" odxf="1" s="1" dxf="1">
    <nc r="I50">
      <f>H49*0.75</f>
    </nc>
    <odxf>
      <font>
        <b val="0"/>
        <i val="0"/>
        <strike val="0"/>
        <condense val="0"/>
        <extend val="0"/>
        <outline val="0"/>
        <shadow val="0"/>
        <u val="none"/>
        <vertAlign val="baseline"/>
        <sz val="10"/>
        <color auto="1"/>
        <name val="Arial"/>
        <family val="2"/>
        <charset val="238"/>
        <scheme val="none"/>
      </font>
      <numFmt numFmtId="0" formatCode="General"/>
      <fill>
        <patternFill patternType="solid">
          <fgColor indexed="64"/>
          <bgColor theme="0"/>
        </patternFill>
      </fill>
      <alignment horizontal="right" vertical="top" textRotation="0" wrapText="1" indent="0" justifyLastLine="0" shrinkToFit="0" readingOrder="0"/>
    </odxf>
    <ndxf>
      <font>
        <b/>
        <sz val="11"/>
        <color auto="1"/>
        <name val="Calibri"/>
        <family val="2"/>
        <charset val="238"/>
        <scheme val="minor"/>
      </font>
      <numFmt numFmtId="167" formatCode="#,##0.0"/>
      <fill>
        <patternFill>
          <bgColor theme="2" tint="-9.9978637043366805E-2"/>
        </patternFill>
      </fill>
      <alignment vertical="bottom" wrapText="0"/>
      <protection hidden="1"/>
    </ndxf>
  </rcc>
  <rfmt sheetId="4" sqref="L39" start="0" length="0">
    <dxf>
      <font>
        <sz val="11"/>
        <color theme="1"/>
        <name val="Calibri"/>
        <family val="2"/>
        <charset val="238"/>
        <scheme val="minor"/>
      </font>
      <numFmt numFmtId="3" formatCode="#,##0"/>
      <fill>
        <patternFill>
          <bgColor theme="2" tint="-9.9978637043366805E-2"/>
        </patternFill>
      </fill>
      <alignment wrapText="0"/>
      <protection hidden="1"/>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fill>
        <patternFill patternType="none">
          <bgColor indexed="65"/>
        </patternFill>
      </fill>
      <alignment horizontal="general" vertical="bottom" wrapText="0"/>
      <protection hidden="1"/>
    </dxf>
  </rfmt>
  <rcc rId="551" sId="4" odxf="1" dxf="1">
    <nc r="F51" t="inlineStr">
      <is>
        <t>splněno</t>
      </is>
    </nc>
    <odxf>
      <font>
        <sz val="10"/>
        <color auto="1"/>
        <name val="Arial"/>
        <scheme val="none"/>
      </font>
      <fill>
        <patternFill patternType="solid">
          <bgColor theme="0"/>
        </patternFill>
      </fill>
      <alignment wrapText="1"/>
      <protection hidden="0"/>
    </odxf>
    <ndxf>
      <font>
        <sz val="11"/>
        <color theme="1"/>
        <name val="Calibri"/>
        <family val="2"/>
        <charset val="238"/>
        <scheme val="minor"/>
      </font>
      <fill>
        <patternFill patternType="none">
          <bgColor indexed="65"/>
        </patternFill>
      </fill>
      <alignment wrapText="0"/>
      <protection hidden="1"/>
    </ndxf>
  </rcc>
  <rcc rId="552" sId="4" odxf="1" dxf="1">
    <nc r="G51" t="inlineStr">
      <is>
        <t>splněno</t>
      </is>
    </nc>
    <odxf>
      <font>
        <sz val="10"/>
        <color auto="1"/>
        <name val="Arial"/>
        <scheme val="none"/>
      </font>
      <fill>
        <patternFill patternType="solid">
          <bgColor theme="0"/>
        </patternFill>
      </fill>
      <alignment wrapText="1"/>
      <protection hidden="0"/>
    </odxf>
    <ndxf>
      <font>
        <sz val="11"/>
        <color theme="1"/>
        <name val="Calibri"/>
        <family val="2"/>
        <charset val="238"/>
        <scheme val="minor"/>
      </font>
      <fill>
        <patternFill patternType="none">
          <bgColor indexed="65"/>
        </patternFill>
      </fill>
      <alignment wrapText="0"/>
      <protection hidden="1"/>
    </ndxf>
  </rcc>
  <rcc rId="553" sId="4" odxf="1" dxf="1">
    <nc r="H51" t="inlineStr">
      <is>
        <t>splněno</t>
      </is>
    </nc>
    <odxf>
      <font>
        <sz val="10"/>
        <color auto="1"/>
        <name val="Arial"/>
        <scheme val="none"/>
      </font>
      <fill>
        <patternFill patternType="solid">
          <bgColor theme="0"/>
        </patternFill>
      </fill>
      <alignment wrapText="1"/>
      <protection hidden="0"/>
    </odxf>
    <ndxf>
      <font>
        <sz val="11"/>
        <color theme="1"/>
        <name val="Calibri"/>
        <family val="2"/>
        <charset val="238"/>
        <scheme val="minor"/>
      </font>
      <fill>
        <patternFill patternType="none">
          <bgColor indexed="65"/>
        </patternFill>
      </fill>
      <alignment wrapText="0"/>
      <protection hidden="1"/>
    </ndxf>
  </rcc>
  <rfmt sheetId="4" sqref="K39" start="0" length="0">
    <dxf>
      <font>
        <sz val="11"/>
        <color theme="1"/>
        <name val="Calibri"/>
        <family val="2"/>
        <charset val="238"/>
        <scheme val="minor"/>
      </font>
      <fill>
        <patternFill patternType="none">
          <bgColor indexed="65"/>
        </patternFill>
      </fill>
      <alignment wrapText="0"/>
      <protection hidden="1"/>
    </dxf>
  </rfmt>
  <rfmt sheetId="4" sqref="L39" start="0" length="0">
    <dxf>
      <font>
        <sz val="11"/>
        <color theme="1"/>
        <name val="Calibri"/>
        <family val="2"/>
        <charset val="238"/>
        <scheme val="minor"/>
      </font>
      <fill>
        <patternFill patternType="none">
          <bgColor indexed="65"/>
        </patternFill>
      </fill>
      <alignment horizontal="general" vertical="bottom" wrapText="0"/>
      <protection hidden="1"/>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fill>
        <patternFill patternType="none">
          <bgColor indexed="65"/>
        </patternFill>
      </fill>
      <alignment horizontal="general" vertical="bottom" wrapText="0"/>
    </dxf>
  </rfmt>
  <rfmt sheetId="4" sqref="H39" start="0" length="0">
    <dxf>
      <font>
        <sz val="11"/>
        <color theme="1"/>
        <name val="Calibri"/>
        <family val="2"/>
        <charset val="238"/>
        <scheme val="minor"/>
      </font>
      <fill>
        <patternFill patternType="none">
          <bgColor indexed="65"/>
        </patternFill>
      </fill>
      <alignment horizontal="general" vertical="bottom" wrapText="0"/>
    </dxf>
  </rfmt>
  <rfmt sheetId="4" sqref="I39" start="0" length="0">
    <dxf>
      <font>
        <sz val="11"/>
        <color theme="1"/>
        <name val="Calibri"/>
        <family val="2"/>
        <charset val="238"/>
        <scheme val="minor"/>
      </font>
      <fill>
        <patternFill patternType="none">
          <bgColor indexed="65"/>
        </patternFill>
      </fill>
      <alignment horizontal="general" vertical="bottom" wrapText="0"/>
    </dxf>
  </rfmt>
  <rfmt sheetId="4" sqref="J39" start="0" length="0">
    <dxf>
      <font>
        <sz val="11"/>
        <color theme="1"/>
        <name val="Calibri"/>
        <family val="2"/>
        <charset val="238"/>
        <scheme val="minor"/>
      </font>
      <fill>
        <patternFill patternType="none">
          <bgColor indexed="65"/>
        </patternFill>
      </fill>
      <alignment horizontal="general" vertical="bottom" wrapText="0"/>
    </dxf>
  </rfmt>
  <rfmt sheetId="4" sqref="K39" start="0" length="0">
    <dxf>
      <font>
        <sz val="11"/>
        <color theme="1"/>
        <name val="Calibri"/>
        <family val="2"/>
        <charset val="238"/>
        <scheme val="minor"/>
      </font>
      <fill>
        <patternFill patternType="none">
          <bgColor indexed="65"/>
        </patternFill>
      </fill>
      <alignment horizontal="general" vertical="bottom" wrapText="0"/>
    </dxf>
  </rfmt>
  <rfmt sheetId="4" sqref="L39" start="0" length="0">
    <dxf>
      <font>
        <sz val="11"/>
        <color theme="1"/>
        <name val="Calibri"/>
        <family val="2"/>
        <charset val="238"/>
        <scheme val="minor"/>
      </font>
      <fill>
        <patternFill patternType="none">
          <bgColor indexed="65"/>
        </patternFill>
      </fill>
      <alignment horizontal="general" vertical="bottom" wrapText="0"/>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cc rId="554" sId="4" odxf="1" dxf="1">
    <nc r="E53">
      <v>2025</v>
    </nc>
    <odxf>
      <font>
        <sz val="10"/>
        <name val="Arial"/>
        <scheme val="none"/>
      </font>
      <fill>
        <patternFill patternType="solid">
          <bgColor theme="0"/>
        </patternFill>
      </fill>
      <alignment horizontal="center" vertical="top" wrapText="1"/>
    </odxf>
    <ndxf>
      <font>
        <sz val="11"/>
        <color theme="1"/>
        <name val="Calibri"/>
        <family val="2"/>
        <charset val="238"/>
        <scheme val="minor"/>
      </font>
      <fill>
        <patternFill patternType="none">
          <bgColor indexed="65"/>
        </patternFill>
      </fill>
      <alignment horizontal="general" vertical="bottom" wrapText="0"/>
    </ndxf>
  </rcc>
  <rfmt sheetId="4" sqref="H39" start="0" length="0">
    <dxf>
      <font>
        <sz val="11"/>
        <color theme="1"/>
        <name val="Calibri"/>
        <family val="2"/>
        <charset val="238"/>
        <scheme val="minor"/>
      </font>
      <fill>
        <patternFill patternType="none">
          <bgColor indexed="65"/>
        </patternFill>
      </fill>
      <alignment horizontal="general" vertical="bottom" wrapText="0"/>
    </dxf>
  </rfmt>
  <rfmt sheetId="4" sqref="I39" start="0" length="0">
    <dxf>
      <font>
        <sz val="11"/>
        <color theme="1"/>
        <name val="Calibri"/>
        <family val="2"/>
        <charset val="238"/>
        <scheme val="minor"/>
      </font>
      <fill>
        <patternFill patternType="none">
          <bgColor indexed="65"/>
        </patternFill>
      </fill>
      <alignment horizontal="general" vertical="bottom" wrapText="0"/>
    </dxf>
  </rfmt>
  <rfmt sheetId="4" sqref="J39" start="0" length="0">
    <dxf>
      <font>
        <sz val="11"/>
        <color theme="1"/>
        <name val="Calibri"/>
        <family val="2"/>
        <charset val="238"/>
        <scheme val="minor"/>
      </font>
      <fill>
        <patternFill patternType="none">
          <bgColor indexed="65"/>
        </patternFill>
      </fill>
      <alignment horizontal="general" vertical="bottom" wrapText="0"/>
    </dxf>
  </rfmt>
  <rfmt sheetId="4" sqref="K39" start="0" length="0">
    <dxf>
      <font>
        <sz val="11"/>
        <color theme="1"/>
        <name val="Calibri"/>
        <family val="2"/>
        <charset val="238"/>
        <scheme val="minor"/>
      </font>
      <fill>
        <patternFill patternType="none">
          <bgColor indexed="65"/>
        </patternFill>
      </fill>
      <alignment horizontal="general" vertical="bottom" wrapText="0"/>
    </dxf>
  </rfmt>
  <rfmt sheetId="4" sqref="L39" start="0" length="0">
    <dxf>
      <font>
        <sz val="11"/>
        <color theme="1"/>
        <name val="Calibri"/>
        <family val="2"/>
        <charset val="238"/>
        <scheme val="minor"/>
      </font>
      <fill>
        <patternFill patternType="none">
          <bgColor indexed="65"/>
        </patternFill>
      </fill>
      <alignment horizontal="general" vertical="bottom" wrapText="0"/>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fill>
        <patternFill patternType="none">
          <bgColor indexed="65"/>
        </patternFill>
      </fill>
      <alignment horizontal="general" vertical="bottom" wrapText="0"/>
    </dxf>
  </rfmt>
  <rfmt sheetId="4" sqref="H39" start="0" length="0">
    <dxf>
      <font>
        <sz val="11"/>
        <color theme="1"/>
        <name val="Calibri"/>
        <family val="2"/>
        <charset val="238"/>
        <scheme val="minor"/>
      </font>
      <fill>
        <patternFill patternType="none">
          <bgColor indexed="65"/>
        </patternFill>
      </fill>
      <alignment horizontal="general" vertical="bottom" wrapText="0"/>
    </dxf>
  </rfmt>
  <rfmt sheetId="4" sqref="I39" start="0" length="0">
    <dxf>
      <font>
        <sz val="11"/>
        <color theme="1"/>
        <name val="Calibri"/>
        <family val="2"/>
        <charset val="238"/>
        <scheme val="minor"/>
      </font>
      <fill>
        <patternFill patternType="none">
          <bgColor indexed="65"/>
        </patternFill>
      </fill>
      <alignment horizontal="general" vertical="bottom" wrapText="0"/>
    </dxf>
  </rfmt>
  <rfmt sheetId="4" sqref="J39" start="0" length="0">
    <dxf>
      <font>
        <sz val="11"/>
        <color theme="1"/>
        <name val="Calibri"/>
        <family val="2"/>
        <charset val="238"/>
        <scheme val="minor"/>
      </font>
      <fill>
        <patternFill patternType="none">
          <bgColor indexed="65"/>
        </patternFill>
      </fill>
      <alignment horizontal="general" vertical="bottom" wrapText="0"/>
    </dxf>
  </rfmt>
  <rfmt sheetId="4" sqref="K39" start="0" length="0">
    <dxf>
      <font>
        <sz val="11"/>
        <color theme="1"/>
        <name val="Calibri"/>
        <family val="2"/>
        <charset val="238"/>
        <scheme val="minor"/>
      </font>
      <fill>
        <patternFill patternType="none">
          <bgColor indexed="65"/>
        </patternFill>
      </fill>
      <alignment horizontal="general" vertical="bottom" wrapText="0"/>
    </dxf>
  </rfmt>
  <rfmt sheetId="4" sqref="L39" start="0" length="0">
    <dxf>
      <font>
        <sz val="11"/>
        <color theme="1"/>
        <name val="Calibri"/>
        <family val="2"/>
        <charset val="238"/>
        <scheme val="minor"/>
      </font>
      <fill>
        <patternFill patternType="none">
          <bgColor indexed="65"/>
        </patternFill>
      </fill>
      <alignment horizontal="general" vertical="bottom" wrapText="0"/>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fill>
        <patternFill patternType="none">
          <bgColor indexed="65"/>
        </patternFill>
      </fill>
      <alignment horizontal="general" vertical="bottom" wrapText="0"/>
    </dxf>
  </rfmt>
  <rcc rId="555" sId="4" odxf="1" dxf="1">
    <nc r="F55">
      <v>2026</v>
    </nc>
    <odxf>
      <font>
        <sz val="10"/>
        <color auto="1"/>
        <name val="Arial"/>
        <scheme val="none"/>
      </font>
      <fill>
        <patternFill patternType="solid">
          <bgColor theme="0"/>
        </patternFill>
      </fill>
      <alignment horizontal="right" vertical="top" wrapText="1"/>
    </odxf>
    <ndxf>
      <font>
        <sz val="11"/>
        <color theme="1"/>
        <name val="Calibri"/>
        <family val="2"/>
        <charset val="238"/>
        <scheme val="minor"/>
      </font>
      <fill>
        <patternFill patternType="none">
          <bgColor indexed="65"/>
        </patternFill>
      </fill>
      <alignment horizontal="general" vertical="bottom" wrapText="0"/>
    </ndxf>
  </rcc>
  <rfmt sheetId="4" sqref="I39" start="0" length="0">
    <dxf>
      <font>
        <sz val="11"/>
        <color theme="1"/>
        <name val="Calibri"/>
        <family val="2"/>
        <charset val="238"/>
        <scheme val="minor"/>
      </font>
      <fill>
        <patternFill patternType="none">
          <bgColor indexed="65"/>
        </patternFill>
      </fill>
      <alignment horizontal="general" vertical="bottom" wrapText="0"/>
    </dxf>
  </rfmt>
  <rfmt sheetId="4" sqref="J39" start="0" length="0">
    <dxf>
      <font>
        <sz val="11"/>
        <color theme="1"/>
        <name val="Calibri"/>
        <family val="2"/>
        <charset val="238"/>
        <scheme val="minor"/>
      </font>
      <fill>
        <patternFill patternType="none">
          <bgColor indexed="65"/>
        </patternFill>
      </fill>
      <alignment horizontal="general" vertical="bottom" wrapText="0"/>
    </dxf>
  </rfmt>
  <rfmt sheetId="4" sqref="K39" start="0" length="0">
    <dxf>
      <font>
        <sz val="11"/>
        <color theme="1"/>
        <name val="Calibri"/>
        <family val="2"/>
        <charset val="238"/>
        <scheme val="minor"/>
      </font>
      <fill>
        <patternFill patternType="none">
          <bgColor indexed="65"/>
        </patternFill>
      </fill>
      <alignment horizontal="general" vertical="bottom" wrapText="0"/>
    </dxf>
  </rfmt>
  <rfmt sheetId="4" sqref="L39" start="0" length="0">
    <dxf>
      <font>
        <sz val="11"/>
        <color theme="1"/>
        <name val="Calibri"/>
        <family val="2"/>
        <charset val="238"/>
        <scheme val="minor"/>
      </font>
      <fill>
        <patternFill patternType="none">
          <bgColor indexed="65"/>
        </patternFill>
      </fill>
      <alignment horizontal="general" vertical="bottom" wrapText="0"/>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fill>
        <patternFill patternType="none">
          <bgColor indexed="65"/>
        </patternFill>
      </fill>
      <alignment horizontal="general" vertical="bottom" wrapText="0"/>
    </dxf>
  </rfmt>
  <rfmt sheetId="4" sqref="H39" start="0" length="0">
    <dxf>
      <font>
        <sz val="11"/>
        <color theme="1"/>
        <name val="Calibri"/>
        <family val="2"/>
        <charset val="238"/>
        <scheme val="minor"/>
      </font>
      <fill>
        <patternFill patternType="none">
          <bgColor indexed="65"/>
        </patternFill>
      </fill>
      <alignment horizontal="general" vertical="bottom" wrapText="0"/>
    </dxf>
  </rfmt>
  <rcc rId="556" sId="4" odxf="1" dxf="1">
    <nc r="G56">
      <v>2027</v>
    </nc>
    <odxf>
      <font>
        <sz val="10"/>
        <color auto="1"/>
        <name val="Arial"/>
        <scheme val="none"/>
      </font>
      <fill>
        <patternFill patternType="solid">
          <bgColor theme="0"/>
        </patternFill>
      </fill>
      <alignment horizontal="right" vertical="top" wrapText="1"/>
    </odxf>
    <ndxf>
      <font>
        <sz val="11"/>
        <color theme="1"/>
        <name val="Calibri"/>
        <family val="2"/>
        <charset val="238"/>
        <scheme val="minor"/>
      </font>
      <fill>
        <patternFill patternType="none">
          <bgColor indexed="65"/>
        </patternFill>
      </fill>
      <alignment horizontal="general" vertical="bottom" wrapText="0"/>
    </ndxf>
  </rcc>
  <rfmt sheetId="4" sqref="J39" start="0" length="0">
    <dxf>
      <font>
        <sz val="11"/>
        <color theme="1"/>
        <name val="Calibri"/>
        <family val="2"/>
        <charset val="238"/>
        <scheme val="minor"/>
      </font>
      <fill>
        <patternFill patternType="none">
          <bgColor indexed="65"/>
        </patternFill>
      </fill>
      <alignment horizontal="general" vertical="bottom" wrapText="0"/>
    </dxf>
  </rfmt>
  <rfmt sheetId="4" sqref="K39" start="0" length="0">
    <dxf>
      <font>
        <sz val="11"/>
        <color theme="1"/>
        <name val="Calibri"/>
        <family val="2"/>
        <charset val="238"/>
        <scheme val="minor"/>
      </font>
      <fill>
        <patternFill patternType="none">
          <bgColor indexed="65"/>
        </patternFill>
      </fill>
      <alignment horizontal="general" vertical="bottom" wrapText="0"/>
    </dxf>
  </rfmt>
  <rfmt sheetId="4" sqref="L39" start="0" length="0">
    <dxf>
      <font>
        <sz val="11"/>
        <color theme="1"/>
        <name val="Calibri"/>
        <family val="2"/>
        <charset val="238"/>
        <scheme val="minor"/>
      </font>
      <fill>
        <patternFill patternType="none">
          <bgColor indexed="65"/>
        </patternFill>
      </fill>
      <alignment horizontal="general" vertical="bottom" wrapText="0"/>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fill>
        <patternFill patternType="none">
          <bgColor indexed="65"/>
        </patternFill>
      </fill>
      <alignment horizontal="general" vertical="bottom" wrapText="0"/>
    </dxf>
  </rfmt>
  <rfmt sheetId="4" sqref="H39" start="0" length="0">
    <dxf>
      <font>
        <sz val="11"/>
        <color theme="1"/>
        <name val="Calibri"/>
        <family val="2"/>
        <charset val="238"/>
        <scheme val="minor"/>
      </font>
      <fill>
        <patternFill patternType="none">
          <bgColor indexed="65"/>
        </patternFill>
      </fill>
      <alignment horizontal="general" vertical="bottom" wrapText="0"/>
    </dxf>
  </rfmt>
  <rfmt sheetId="4" sqref="I39" start="0" length="0">
    <dxf>
      <font>
        <sz val="11"/>
        <color theme="1"/>
        <name val="Calibri"/>
        <family val="2"/>
        <charset val="238"/>
        <scheme val="minor"/>
      </font>
      <fill>
        <patternFill patternType="none">
          <bgColor indexed="65"/>
        </patternFill>
      </fill>
      <alignment horizontal="general" vertical="bottom" wrapText="0"/>
    </dxf>
  </rfmt>
  <rfmt sheetId="4" sqref="J39" start="0" length="0">
    <dxf>
      <font>
        <sz val="11"/>
        <color theme="1"/>
        <name val="Calibri"/>
        <family val="2"/>
        <charset val="238"/>
        <scheme val="minor"/>
      </font>
      <fill>
        <patternFill patternType="none">
          <bgColor indexed="65"/>
        </patternFill>
      </fill>
      <alignment horizontal="general" vertical="bottom" wrapText="0"/>
    </dxf>
  </rfmt>
  <rfmt sheetId="4" sqref="K39" start="0" length="0">
    <dxf>
      <font>
        <sz val="11"/>
        <color theme="1"/>
        <name val="Calibri"/>
        <family val="2"/>
        <charset val="238"/>
        <scheme val="minor"/>
      </font>
      <fill>
        <patternFill patternType="none">
          <bgColor indexed="65"/>
        </patternFill>
      </fill>
      <alignment horizontal="general" vertical="bottom" wrapText="0"/>
    </dxf>
  </rfmt>
  <rfmt sheetId="4" sqref="L39" start="0" length="0">
    <dxf>
      <font>
        <sz val="11"/>
        <color theme="1"/>
        <name val="Calibri"/>
        <family val="2"/>
        <charset val="238"/>
        <scheme val="minor"/>
      </font>
      <fill>
        <patternFill patternType="none">
          <bgColor indexed="65"/>
        </patternFill>
      </fill>
      <alignment horizontal="general" vertical="bottom" wrapText="0"/>
    </dxf>
  </rfmt>
  <rfmt sheetId="4" sqref="M39" start="0" length="0">
    <dxf>
      <font>
        <sz val="10"/>
        <color auto="1"/>
        <name val="Arial"/>
        <scheme val="none"/>
      </font>
      <alignment horizontal="general"/>
    </dxf>
  </rfmt>
  <rfmt sheetId="4" sqref="E39" start="0" length="0">
    <dxf>
      <alignment horizontal="general"/>
    </dxf>
  </rfmt>
  <rfmt sheetId="4" sqref="F39" start="0" length="0">
    <dxf>
      <font>
        <sz val="10"/>
        <color auto="1"/>
        <name val="Arial"/>
        <scheme val="none"/>
      </font>
      <alignment horizontal="center"/>
    </dxf>
  </rfmt>
  <rfmt sheetId="4" sqref="G39" start="0" length="0">
    <dxf>
      <font>
        <sz val="11"/>
        <color theme="1"/>
        <name val="Calibri"/>
        <family val="2"/>
        <charset val="238"/>
        <scheme val="minor"/>
      </font>
      <fill>
        <patternFill patternType="none">
          <bgColor indexed="65"/>
        </patternFill>
      </fill>
      <alignment horizontal="general" vertical="bottom" wrapText="0"/>
    </dxf>
  </rfmt>
  <rfmt sheetId="4" sqref="H39" start="0" length="0">
    <dxf>
      <font>
        <sz val="11"/>
        <color theme="1"/>
        <name val="Calibri"/>
        <family val="2"/>
        <charset val="238"/>
        <scheme val="minor"/>
      </font>
      <fill>
        <patternFill patternType="none">
          <bgColor indexed="65"/>
        </patternFill>
      </fill>
      <alignment horizontal="general" vertical="bottom" wrapText="0"/>
    </dxf>
  </rfmt>
  <rfmt sheetId="4" sqref="I39" start="0" length="0">
    <dxf>
      <font>
        <sz val="11"/>
        <color theme="1"/>
        <name val="Calibri"/>
        <family val="2"/>
        <charset val="238"/>
        <scheme val="minor"/>
      </font>
      <fill>
        <patternFill patternType="none">
          <bgColor indexed="65"/>
        </patternFill>
      </fill>
      <alignment horizontal="general" vertical="bottom" wrapText="0"/>
    </dxf>
  </rfmt>
  <rcc rId="557" sId="4" odxf="1" dxf="1" numFmtId="19">
    <nc r="H58">
      <v>46905</v>
    </nc>
    <odxf>
      <font>
        <sz val="10"/>
        <color auto="1"/>
        <name val="Arial"/>
        <scheme val="none"/>
      </font>
      <numFmt numFmtId="0" formatCode="General"/>
      <fill>
        <patternFill patternType="solid">
          <bgColor theme="0"/>
        </patternFill>
      </fill>
      <alignment horizontal="right" vertical="top" wrapText="1"/>
    </odxf>
    <ndxf>
      <font>
        <sz val="11"/>
        <color theme="1"/>
        <name val="Calibri"/>
        <family val="2"/>
        <charset val="238"/>
        <scheme val="minor"/>
      </font>
      <numFmt numFmtId="19" formatCode="dd/mm/yyyy"/>
      <fill>
        <patternFill patternType="none">
          <bgColor indexed="65"/>
        </patternFill>
      </fill>
      <alignment horizontal="general" vertical="bottom" wrapText="0"/>
    </ndxf>
  </rcc>
  <rfmt sheetId="4" sqref="K39" start="0" length="0">
    <dxf>
      <font>
        <sz val="11"/>
        <color theme="1"/>
        <name val="Calibri"/>
        <family val="2"/>
        <charset val="238"/>
        <scheme val="minor"/>
      </font>
      <fill>
        <patternFill patternType="none">
          <bgColor indexed="65"/>
        </patternFill>
      </fill>
      <alignment horizontal="general" vertical="bottom" wrapText="0"/>
    </dxf>
  </rfmt>
  <rfmt sheetId="4" sqref="L39" start="0" length="0">
    <dxf>
      <font>
        <sz val="11"/>
        <color theme="1"/>
        <name val="Calibri"/>
        <family val="2"/>
        <charset val="238"/>
        <scheme val="minor"/>
      </font>
      <fill>
        <patternFill patternType="none">
          <bgColor indexed="65"/>
        </patternFill>
      </fill>
      <alignment horizontal="general" vertical="bottom" wrapText="0"/>
    </dxf>
  </rfmt>
  <rfmt sheetId="4" sqref="M39" start="0" length="0">
    <dxf>
      <font>
        <sz val="10"/>
        <color auto="1"/>
        <name val="Arial"/>
        <scheme val="none"/>
      </font>
      <alignment horizontal="general"/>
    </dxf>
  </rfmt>
  <rm rId="558" sheetId="4" source="C34:K59" destination="E34:M59" sourceSheetId="4">
    <rfmt sheetId="4" sqref="L34" start="0" length="0">
      <dxf>
        <font>
          <sz val="10"/>
          <color theme="1"/>
          <name val="Arial"/>
          <family val="2"/>
          <charset val="238"/>
          <scheme val="none"/>
        </font>
        <fill>
          <patternFill patternType="solid">
            <bgColor theme="0"/>
          </patternFill>
        </fill>
        <alignment vertical="top" wrapText="1"/>
      </dxf>
    </rfmt>
    <rfmt sheetId="4" sqref="M34" start="0" length="0">
      <dxf>
        <font>
          <sz val="10"/>
          <color theme="1"/>
          <name val="Arial"/>
          <family val="2"/>
          <charset val="238"/>
          <scheme val="none"/>
        </font>
        <fill>
          <patternFill patternType="solid">
            <bgColor theme="0"/>
          </patternFill>
        </fill>
        <alignment vertical="top" wrapText="1"/>
      </dxf>
    </rfmt>
    <rfmt sheetId="4" sqref="L35" start="0" length="0">
      <dxf>
        <font>
          <sz val="10"/>
          <color theme="1"/>
          <name val="Arial"/>
          <family val="2"/>
          <charset val="238"/>
          <scheme val="none"/>
        </font>
        <fill>
          <patternFill patternType="solid">
            <bgColor theme="0"/>
          </patternFill>
        </fill>
        <alignment vertical="top" wrapText="1"/>
      </dxf>
    </rfmt>
    <rfmt sheetId="4" sqref="M35" start="0" length="0">
      <dxf>
        <font>
          <sz val="10"/>
          <color theme="1"/>
          <name val="Arial"/>
          <family val="2"/>
          <charset val="238"/>
          <scheme val="none"/>
        </font>
        <fill>
          <patternFill patternType="solid">
            <bgColor theme="0"/>
          </patternFill>
        </fill>
        <alignment vertical="top" wrapText="1"/>
      </dxf>
    </rfmt>
    <rfmt sheetId="4" sqref="L36" start="0" length="0">
      <dxf>
        <font>
          <sz val="10"/>
          <color theme="1"/>
          <name val="Arial"/>
          <family val="2"/>
          <charset val="238"/>
          <scheme val="none"/>
        </font>
        <fill>
          <patternFill patternType="solid">
            <bgColor theme="0"/>
          </patternFill>
        </fill>
        <alignment vertical="top" wrapText="1"/>
      </dxf>
    </rfmt>
    <rfmt sheetId="4" sqref="M36" start="0" length="0">
      <dxf>
        <font>
          <sz val="10"/>
          <color theme="1"/>
          <name val="Arial"/>
          <family val="2"/>
          <charset val="238"/>
          <scheme val="none"/>
        </font>
        <fill>
          <patternFill patternType="solid">
            <bgColor theme="0"/>
          </patternFill>
        </fill>
        <alignment vertical="top" wrapText="1"/>
      </dxf>
    </rfmt>
    <rfmt sheetId="4" sqref="L37" start="0" length="0">
      <dxf>
        <font>
          <sz val="10"/>
          <color theme="1"/>
          <name val="Arial"/>
          <family val="2"/>
          <charset val="238"/>
          <scheme val="none"/>
        </font>
        <fill>
          <patternFill patternType="solid">
            <bgColor theme="0"/>
          </patternFill>
        </fill>
        <alignment vertical="top" wrapText="1"/>
      </dxf>
    </rfmt>
    <rfmt sheetId="4" sqref="M37" start="0" length="0">
      <dxf>
        <font>
          <sz val="10"/>
          <color theme="1"/>
          <name val="Arial"/>
          <family val="2"/>
          <charset val="238"/>
          <scheme val="none"/>
        </font>
        <fill>
          <patternFill patternType="solid">
            <bgColor theme="0"/>
          </patternFill>
        </fill>
        <alignment vertical="top" wrapText="1"/>
      </dxf>
    </rfmt>
    <rfmt sheetId="4" sqref="L38" start="0" length="0">
      <dxf>
        <font>
          <sz val="10"/>
          <color theme="1"/>
          <name val="Arial"/>
          <family val="2"/>
          <charset val="238"/>
          <scheme val="none"/>
        </font>
        <fill>
          <patternFill patternType="solid">
            <bgColor theme="0"/>
          </patternFill>
        </fill>
        <alignment vertical="top" wrapText="1"/>
      </dxf>
    </rfmt>
    <rfmt sheetId="4" sqref="M38" start="0" length="0">
      <dxf>
        <font>
          <sz val="10"/>
          <color theme="1"/>
          <name val="Arial"/>
          <family val="2"/>
          <charset val="238"/>
          <scheme val="none"/>
        </font>
        <fill>
          <patternFill patternType="solid">
            <bgColor theme="0"/>
          </patternFill>
        </fill>
        <alignment vertical="top" wrapText="1"/>
      </dxf>
    </rfmt>
    <rfmt sheetId="4" sqref="L39" start="0" length="0">
      <dxf>
        <font>
          <sz val="10"/>
          <color theme="1"/>
          <name val="Arial"/>
          <family val="2"/>
          <charset val="238"/>
          <scheme val="none"/>
        </font>
        <fill>
          <patternFill patternType="solid">
            <bgColor theme="0"/>
          </patternFill>
        </fill>
        <alignment vertical="top" wrapText="1"/>
      </dxf>
    </rfmt>
    <rfmt sheetId="4" sqref="M39" start="0" length="0">
      <dxf>
        <font>
          <sz val="10"/>
          <color theme="1"/>
          <name val="Arial"/>
          <family val="2"/>
          <charset val="238"/>
          <scheme val="none"/>
        </font>
        <fill>
          <patternFill patternType="solid">
            <bgColor theme="0"/>
          </patternFill>
        </fill>
        <alignment vertical="top" wrapText="1"/>
      </dxf>
    </rfmt>
    <rfmt sheetId="4" sqref="L40" start="0" length="0">
      <dxf>
        <font>
          <sz val="10"/>
          <color theme="1"/>
          <name val="Arial"/>
          <family val="2"/>
          <charset val="238"/>
          <scheme val="none"/>
        </font>
        <fill>
          <patternFill patternType="solid">
            <bgColor theme="0"/>
          </patternFill>
        </fill>
        <alignment vertical="top" wrapText="1"/>
      </dxf>
    </rfmt>
    <rfmt sheetId="4" sqref="M40" start="0" length="0">
      <dxf>
        <font>
          <sz val="10"/>
          <color theme="1"/>
          <name val="Arial"/>
          <family val="2"/>
          <charset val="238"/>
          <scheme val="none"/>
        </font>
        <fill>
          <patternFill patternType="solid">
            <bgColor theme="0"/>
          </patternFill>
        </fill>
        <alignment vertical="top" wrapText="1"/>
      </dxf>
    </rfmt>
    <rfmt sheetId="4" sqref="L41" start="0" length="0">
      <dxf>
        <font>
          <sz val="10"/>
          <color theme="1"/>
          <name val="Arial"/>
          <family val="2"/>
          <charset val="238"/>
          <scheme val="none"/>
        </font>
        <fill>
          <patternFill patternType="solid">
            <bgColor theme="0"/>
          </patternFill>
        </fill>
        <alignment vertical="top" wrapText="1"/>
      </dxf>
    </rfmt>
    <rfmt sheetId="4" sqref="M41" start="0" length="0">
      <dxf>
        <font>
          <sz val="10"/>
          <color theme="1"/>
          <name val="Arial"/>
          <family val="2"/>
          <charset val="238"/>
          <scheme val="none"/>
        </font>
        <fill>
          <patternFill patternType="solid">
            <bgColor theme="0"/>
          </patternFill>
        </fill>
        <alignment vertical="top" wrapText="1"/>
      </dxf>
    </rfmt>
    <rfmt sheetId="4" sqref="L42" start="0" length="0">
      <dxf>
        <font>
          <sz val="10"/>
          <color theme="1"/>
          <name val="Arial"/>
          <family val="2"/>
          <charset val="238"/>
          <scheme val="none"/>
        </font>
        <fill>
          <patternFill patternType="solid">
            <bgColor theme="0"/>
          </patternFill>
        </fill>
        <alignment vertical="top" wrapText="1"/>
      </dxf>
    </rfmt>
    <rfmt sheetId="4" sqref="M42" start="0" length="0">
      <dxf>
        <font>
          <sz val="10"/>
          <color theme="1"/>
          <name val="Arial"/>
          <family val="2"/>
          <charset val="238"/>
          <scheme val="none"/>
        </font>
        <fill>
          <patternFill patternType="solid">
            <bgColor theme="0"/>
          </patternFill>
        </fill>
        <alignment vertical="top" wrapText="1"/>
      </dxf>
    </rfmt>
    <rfmt sheetId="4" sqref="L43" start="0" length="0">
      <dxf>
        <font>
          <sz val="10"/>
          <color theme="1"/>
          <name val="Arial"/>
          <family val="2"/>
          <charset val="238"/>
          <scheme val="none"/>
        </font>
        <fill>
          <patternFill patternType="solid">
            <bgColor theme="0"/>
          </patternFill>
        </fill>
        <alignment vertical="top" wrapText="1"/>
      </dxf>
    </rfmt>
    <rfmt sheetId="4" sqref="M43" start="0" length="0">
      <dxf>
        <font>
          <sz val="10"/>
          <color theme="1"/>
          <name val="Arial"/>
          <family val="2"/>
          <charset val="238"/>
          <scheme val="none"/>
        </font>
        <fill>
          <patternFill patternType="solid">
            <bgColor theme="0"/>
          </patternFill>
        </fill>
        <alignment vertical="top" wrapText="1"/>
      </dxf>
    </rfmt>
    <rfmt sheetId="4" sqref="L44" start="0" length="0">
      <dxf>
        <font>
          <sz val="10"/>
          <color theme="1"/>
          <name val="Arial"/>
          <family val="2"/>
          <charset val="238"/>
          <scheme val="none"/>
        </font>
        <fill>
          <patternFill patternType="solid">
            <bgColor theme="0"/>
          </patternFill>
        </fill>
        <alignment vertical="top" wrapText="1"/>
      </dxf>
    </rfmt>
    <rfmt sheetId="4" sqref="M44" start="0" length="0">
      <dxf>
        <font>
          <sz val="10"/>
          <color theme="1"/>
          <name val="Arial"/>
          <family val="2"/>
          <charset val="238"/>
          <scheme val="none"/>
        </font>
        <fill>
          <patternFill patternType="solid">
            <bgColor theme="0"/>
          </patternFill>
        </fill>
        <alignment vertical="top" wrapText="1"/>
      </dxf>
    </rfmt>
    <rfmt sheetId="4" sqref="L45" start="0" length="0">
      <dxf>
        <font>
          <sz val="10"/>
          <color theme="1"/>
          <name val="Arial"/>
          <family val="2"/>
          <charset val="238"/>
          <scheme val="none"/>
        </font>
        <fill>
          <patternFill patternType="solid">
            <bgColor theme="0"/>
          </patternFill>
        </fill>
        <alignment vertical="top" wrapText="1"/>
      </dxf>
    </rfmt>
    <rfmt sheetId="4" sqref="M45" start="0" length="0">
      <dxf>
        <font>
          <sz val="10"/>
          <color theme="1"/>
          <name val="Arial"/>
          <family val="2"/>
          <charset val="238"/>
          <scheme val="none"/>
        </font>
        <fill>
          <patternFill patternType="solid">
            <bgColor theme="0"/>
          </patternFill>
        </fill>
        <alignment vertical="top" wrapText="1"/>
      </dxf>
    </rfmt>
    <rfmt sheetId="4" sqref="L46" start="0" length="0">
      <dxf>
        <font>
          <sz val="10"/>
          <color theme="1"/>
          <name val="Arial"/>
          <family val="2"/>
          <charset val="238"/>
          <scheme val="none"/>
        </font>
        <fill>
          <patternFill patternType="solid">
            <bgColor theme="0"/>
          </patternFill>
        </fill>
        <alignment vertical="top" wrapText="1"/>
      </dxf>
    </rfmt>
    <rfmt sheetId="4" sqref="M46" start="0" length="0">
      <dxf>
        <font>
          <sz val="10"/>
          <color theme="1"/>
          <name val="Arial"/>
          <family val="2"/>
          <charset val="238"/>
          <scheme val="none"/>
        </font>
        <fill>
          <patternFill patternType="solid">
            <bgColor theme="0"/>
          </patternFill>
        </fill>
        <alignment vertical="top" wrapText="1"/>
      </dxf>
    </rfmt>
    <rfmt sheetId="4" sqref="L47" start="0" length="0">
      <dxf>
        <font>
          <sz val="10"/>
          <color theme="1"/>
          <name val="Arial"/>
          <family val="2"/>
          <charset val="238"/>
          <scheme val="none"/>
        </font>
        <fill>
          <patternFill patternType="solid">
            <bgColor theme="0"/>
          </patternFill>
        </fill>
        <alignment vertical="top" wrapText="1"/>
      </dxf>
    </rfmt>
    <rfmt sheetId="4" sqref="M47" start="0" length="0">
      <dxf>
        <font>
          <sz val="10"/>
          <color theme="1"/>
          <name val="Arial"/>
          <family val="2"/>
          <charset val="238"/>
          <scheme val="none"/>
        </font>
        <fill>
          <patternFill patternType="solid">
            <bgColor theme="0"/>
          </patternFill>
        </fill>
        <alignment vertical="top" wrapText="1"/>
      </dxf>
    </rfmt>
    <rfmt sheetId="4" sqref="L48" start="0" length="0">
      <dxf>
        <font>
          <sz val="10"/>
          <color theme="1"/>
          <name val="Arial"/>
          <family val="2"/>
          <charset val="238"/>
          <scheme val="none"/>
        </font>
        <fill>
          <patternFill patternType="solid">
            <bgColor theme="0"/>
          </patternFill>
        </fill>
        <alignment vertical="top" wrapText="1"/>
      </dxf>
    </rfmt>
    <rfmt sheetId="4" sqref="M48" start="0" length="0">
      <dxf>
        <font>
          <sz val="10"/>
          <color theme="1"/>
          <name val="Arial"/>
          <family val="2"/>
          <charset val="238"/>
          <scheme val="none"/>
        </font>
        <fill>
          <patternFill patternType="solid">
            <bgColor theme="0"/>
          </patternFill>
        </fill>
        <alignment vertical="top" wrapText="1"/>
      </dxf>
    </rfmt>
    <rfmt sheetId="4" sqref="L49" start="0" length="0">
      <dxf>
        <font>
          <sz val="10"/>
          <color theme="1"/>
          <name val="Arial"/>
          <family val="2"/>
          <charset val="238"/>
          <scheme val="none"/>
        </font>
        <fill>
          <patternFill patternType="solid">
            <bgColor theme="0"/>
          </patternFill>
        </fill>
        <alignment vertical="top" wrapText="1"/>
      </dxf>
    </rfmt>
    <rfmt sheetId="4" sqref="M49" start="0" length="0">
      <dxf>
        <font>
          <sz val="10"/>
          <color theme="1"/>
          <name val="Arial"/>
          <family val="2"/>
          <charset val="238"/>
          <scheme val="none"/>
        </font>
        <fill>
          <patternFill patternType="solid">
            <bgColor theme="0"/>
          </patternFill>
        </fill>
        <alignment vertical="top" wrapText="1"/>
      </dxf>
    </rfmt>
    <rfmt sheetId="4" sqref="L50" start="0" length="0">
      <dxf>
        <font>
          <sz val="10"/>
          <color theme="1"/>
          <name val="Arial"/>
          <family val="2"/>
          <charset val="238"/>
          <scheme val="none"/>
        </font>
        <fill>
          <patternFill patternType="solid">
            <bgColor theme="0"/>
          </patternFill>
        </fill>
        <alignment vertical="top" wrapText="1"/>
      </dxf>
    </rfmt>
    <rfmt sheetId="4" sqref="M50" start="0" length="0">
      <dxf>
        <font>
          <sz val="10"/>
          <color theme="1"/>
          <name val="Arial"/>
          <family val="2"/>
          <charset val="238"/>
          <scheme val="none"/>
        </font>
        <fill>
          <patternFill patternType="solid">
            <bgColor theme="0"/>
          </patternFill>
        </fill>
        <alignment vertical="top" wrapText="1"/>
      </dxf>
    </rfmt>
    <rfmt sheetId="4" sqref="L51" start="0" length="0">
      <dxf>
        <font>
          <sz val="10"/>
          <color theme="1"/>
          <name val="Arial"/>
          <family val="2"/>
          <charset val="238"/>
          <scheme val="none"/>
        </font>
        <fill>
          <patternFill patternType="solid">
            <bgColor theme="0"/>
          </patternFill>
        </fill>
        <alignment vertical="top" wrapText="1"/>
      </dxf>
    </rfmt>
    <rfmt sheetId="4" sqref="M51" start="0" length="0">
      <dxf>
        <font>
          <sz val="10"/>
          <color theme="1"/>
          <name val="Arial"/>
          <family val="2"/>
          <charset val="238"/>
          <scheme val="none"/>
        </font>
        <fill>
          <patternFill patternType="solid">
            <bgColor theme="0"/>
          </patternFill>
        </fill>
        <alignment vertical="top" wrapText="1"/>
      </dxf>
    </rfmt>
    <rfmt sheetId="4" sqref="L52" start="0" length="0">
      <dxf>
        <font>
          <sz val="10"/>
          <color theme="1"/>
          <name val="Arial"/>
          <family val="2"/>
          <charset val="238"/>
          <scheme val="none"/>
        </font>
        <fill>
          <patternFill patternType="solid">
            <bgColor theme="0"/>
          </patternFill>
        </fill>
        <alignment vertical="top" wrapText="1"/>
      </dxf>
    </rfmt>
    <rfmt sheetId="4" sqref="M52" start="0" length="0">
      <dxf>
        <font>
          <sz val="10"/>
          <color theme="1"/>
          <name val="Arial"/>
          <family val="2"/>
          <charset val="238"/>
          <scheme val="none"/>
        </font>
        <fill>
          <patternFill patternType="solid">
            <bgColor theme="0"/>
          </patternFill>
        </fill>
        <alignment vertical="top" wrapText="1"/>
      </dxf>
    </rfmt>
    <rfmt sheetId="4" sqref="L53" start="0" length="0">
      <dxf>
        <font>
          <sz val="10"/>
          <color theme="1"/>
          <name val="Arial"/>
          <family val="2"/>
          <charset val="238"/>
          <scheme val="none"/>
        </font>
        <fill>
          <patternFill patternType="solid">
            <bgColor theme="0"/>
          </patternFill>
        </fill>
        <alignment vertical="top" wrapText="1"/>
      </dxf>
    </rfmt>
    <rfmt sheetId="4" sqref="M53" start="0" length="0">
      <dxf>
        <font>
          <sz val="10"/>
          <color theme="1"/>
          <name val="Arial"/>
          <family val="2"/>
          <charset val="238"/>
          <scheme val="none"/>
        </font>
        <fill>
          <patternFill patternType="solid">
            <bgColor theme="0"/>
          </patternFill>
        </fill>
        <alignment vertical="top" wrapText="1"/>
      </dxf>
    </rfmt>
    <rfmt sheetId="4" sqref="L54" start="0" length="0">
      <dxf>
        <font>
          <sz val="10"/>
          <color theme="1"/>
          <name val="Arial"/>
          <family val="2"/>
          <charset val="238"/>
          <scheme val="none"/>
        </font>
        <fill>
          <patternFill patternType="solid">
            <bgColor theme="0"/>
          </patternFill>
        </fill>
        <alignment vertical="top" wrapText="1"/>
      </dxf>
    </rfmt>
    <rfmt sheetId="4" sqref="M54" start="0" length="0">
      <dxf>
        <font>
          <sz val="10"/>
          <color theme="1"/>
          <name val="Arial"/>
          <family val="2"/>
          <charset val="238"/>
          <scheme val="none"/>
        </font>
        <fill>
          <patternFill patternType="solid">
            <bgColor theme="0"/>
          </patternFill>
        </fill>
        <alignment vertical="top" wrapText="1"/>
      </dxf>
    </rfmt>
    <rfmt sheetId="4" sqref="L55" start="0" length="0">
      <dxf>
        <font>
          <sz val="10"/>
          <color theme="1"/>
          <name val="Arial"/>
          <family val="2"/>
          <charset val="238"/>
          <scheme val="none"/>
        </font>
        <fill>
          <patternFill patternType="solid">
            <bgColor theme="0"/>
          </patternFill>
        </fill>
        <alignment vertical="top" wrapText="1"/>
      </dxf>
    </rfmt>
    <rfmt sheetId="4" sqref="M55" start="0" length="0">
      <dxf>
        <font>
          <sz val="10"/>
          <color theme="1"/>
          <name val="Arial"/>
          <family val="2"/>
          <charset val="238"/>
          <scheme val="none"/>
        </font>
        <fill>
          <patternFill patternType="solid">
            <bgColor theme="0"/>
          </patternFill>
        </fill>
        <alignment vertical="top" wrapText="1"/>
      </dxf>
    </rfmt>
    <rfmt sheetId="4" sqref="L56" start="0" length="0">
      <dxf>
        <font>
          <sz val="10"/>
          <color theme="1"/>
          <name val="Arial"/>
          <family val="2"/>
          <charset val="238"/>
          <scheme val="none"/>
        </font>
        <fill>
          <patternFill patternType="solid">
            <bgColor theme="0"/>
          </patternFill>
        </fill>
        <alignment vertical="top" wrapText="1"/>
      </dxf>
    </rfmt>
    <rfmt sheetId="4" sqref="M56" start="0" length="0">
      <dxf>
        <font>
          <sz val="10"/>
          <color theme="1"/>
          <name val="Arial"/>
          <family val="2"/>
          <charset val="238"/>
          <scheme val="none"/>
        </font>
        <fill>
          <patternFill patternType="solid">
            <bgColor theme="0"/>
          </patternFill>
        </fill>
        <alignment vertical="top" wrapText="1"/>
      </dxf>
    </rfmt>
    <rfmt sheetId="4" sqref="L57" start="0" length="0">
      <dxf>
        <font>
          <sz val="10"/>
          <color theme="1"/>
          <name val="Arial"/>
          <family val="2"/>
          <charset val="238"/>
          <scheme val="none"/>
        </font>
        <fill>
          <patternFill patternType="solid">
            <bgColor theme="0"/>
          </patternFill>
        </fill>
        <alignment vertical="top" wrapText="1"/>
      </dxf>
    </rfmt>
    <rfmt sheetId="4" sqref="M57" start="0" length="0">
      <dxf>
        <font>
          <sz val="10"/>
          <color theme="1"/>
          <name val="Arial"/>
          <family val="2"/>
          <charset val="238"/>
          <scheme val="none"/>
        </font>
        <fill>
          <patternFill patternType="solid">
            <bgColor theme="0"/>
          </patternFill>
        </fill>
        <alignment vertical="top" wrapText="1"/>
      </dxf>
    </rfmt>
    <rfmt sheetId="4" sqref="L58" start="0" length="0">
      <dxf>
        <font>
          <sz val="10"/>
          <color theme="1"/>
          <name val="Arial"/>
          <family val="2"/>
          <charset val="238"/>
          <scheme val="none"/>
        </font>
        <fill>
          <patternFill patternType="solid">
            <bgColor theme="0"/>
          </patternFill>
        </fill>
        <alignment vertical="top" wrapText="1"/>
      </dxf>
    </rfmt>
    <rfmt sheetId="4" sqref="M58" start="0" length="0">
      <dxf>
        <font>
          <sz val="10"/>
          <color theme="1"/>
          <name val="Arial"/>
          <family val="2"/>
          <charset val="238"/>
          <scheme val="none"/>
        </font>
        <fill>
          <patternFill patternType="solid">
            <bgColor theme="0"/>
          </patternFill>
        </fill>
        <alignment vertical="top" wrapText="1"/>
      </dxf>
    </rfmt>
    <rfmt sheetId="4" sqref="L59" start="0" length="0">
      <dxf>
        <font>
          <sz val="10"/>
          <color theme="1"/>
          <name val="Arial"/>
          <family val="2"/>
          <charset val="238"/>
          <scheme val="none"/>
        </font>
        <fill>
          <patternFill patternType="solid">
            <bgColor theme="0"/>
          </patternFill>
        </fill>
        <alignment vertical="top" wrapText="1"/>
      </dxf>
    </rfmt>
    <rfmt sheetId="4" sqref="M59" start="0" length="0">
      <dxf>
        <font>
          <sz val="10"/>
          <color theme="1"/>
          <name val="Arial"/>
          <family val="2"/>
          <charset val="238"/>
          <scheme val="none"/>
        </font>
        <fill>
          <patternFill patternType="solid">
            <bgColor theme="0"/>
          </patternFill>
        </fill>
        <alignment vertical="top" wrapText="1"/>
      </dxf>
    </rfmt>
  </rm>
  <rfmt sheetId="4" sqref="E34">
    <dxf>
      <alignment horizontal="right"/>
    </dxf>
  </rfmt>
  <rm rId="559" sheetId="4" source="E34" destination="D33" sourceSheetId="4">
    <rfmt sheetId="4" sqref="D33" start="0" length="0">
      <dxf>
        <font>
          <sz val="10"/>
          <color auto="1"/>
          <name val="Arial"/>
          <family val="2"/>
          <charset val="238"/>
          <scheme val="none"/>
        </font>
        <fill>
          <patternFill patternType="solid">
            <bgColor theme="0"/>
          </patternFill>
        </fill>
        <alignment vertical="top" wrapText="1"/>
      </dxf>
    </rfmt>
  </rm>
  <rcc rId="560" sId="4">
    <nc r="G34">
      <f>G18*0.2</f>
    </nc>
  </rcc>
  <rcc rId="561" sId="4">
    <nc r="H34">
      <f>H18*0.2</f>
    </nc>
  </rcc>
  <rcc rId="562" sId="4">
    <nc r="I34">
      <f>I18*0.2</f>
    </nc>
  </rcc>
  <rcc rId="563" sId="4">
    <nc r="J34">
      <f>J18*0.2</f>
    </nc>
  </rcc>
  <rcc rId="564" sId="4">
    <nc r="K34">
      <f>K18*0.2</f>
    </nc>
  </rcc>
  <rcc rId="565" sId="4">
    <nc r="L34">
      <f>SUM(G34:K34)</f>
    </nc>
  </rcc>
  <rm rId="566" sheetId="4" source="G34:L34" destination="G33:L33" sourceSheetId="4">
    <rfmt sheetId="4" sqref="G33" start="0" length="0">
      <dxf>
        <font>
          <sz val="10"/>
          <color auto="1"/>
          <name val="Arial"/>
          <family val="2"/>
          <charset val="238"/>
          <scheme val="none"/>
        </font>
        <fill>
          <patternFill patternType="solid">
            <bgColor theme="0"/>
          </patternFill>
        </fill>
        <alignment horizontal="right" vertical="top" wrapText="1"/>
      </dxf>
    </rfmt>
    <rfmt sheetId="4" sqref="H33" start="0" length="0">
      <dxf>
        <font>
          <sz val="10"/>
          <color auto="1"/>
          <name val="Arial"/>
          <family val="2"/>
          <charset val="238"/>
          <scheme val="none"/>
        </font>
        <fill>
          <patternFill patternType="solid">
            <bgColor theme="0"/>
          </patternFill>
        </fill>
        <alignment horizontal="right" vertical="top" wrapText="1"/>
      </dxf>
    </rfmt>
    <rfmt sheetId="4" sqref="I33" start="0" length="0">
      <dxf>
        <font>
          <sz val="10"/>
          <color auto="1"/>
          <name val="Arial"/>
          <family val="2"/>
          <charset val="238"/>
          <scheme val="none"/>
        </font>
        <fill>
          <patternFill patternType="solid">
            <bgColor theme="0"/>
          </patternFill>
        </fill>
        <alignment horizontal="right" vertical="top" wrapText="1"/>
      </dxf>
    </rfmt>
    <rfmt sheetId="4" sqref="J33" start="0" length="0">
      <dxf>
        <font>
          <sz val="10"/>
          <color auto="1"/>
          <name val="Arial"/>
          <family val="2"/>
          <charset val="238"/>
          <scheme val="none"/>
        </font>
        <fill>
          <patternFill patternType="solid">
            <bgColor theme="0"/>
          </patternFill>
        </fill>
        <alignment horizontal="right" vertical="top" wrapText="1"/>
      </dxf>
    </rfmt>
    <rfmt sheetId="4" sqref="K33" start="0" length="0">
      <dxf>
        <font>
          <sz val="10"/>
          <color auto="1"/>
          <name val="Arial"/>
          <family val="2"/>
          <charset val="238"/>
          <scheme val="none"/>
        </font>
        <fill>
          <patternFill patternType="solid">
            <bgColor theme="0"/>
          </patternFill>
        </fill>
        <alignment horizontal="right" vertical="top" wrapText="1"/>
      </dxf>
    </rfmt>
    <rfmt sheetId="4" sqref="L33" start="0" length="0">
      <dxf>
        <font>
          <sz val="10"/>
          <color theme="1"/>
          <name val="Arial"/>
          <family val="2"/>
          <charset val="238"/>
          <scheme val="none"/>
        </font>
        <fill>
          <patternFill patternType="solid">
            <bgColor theme="0"/>
          </patternFill>
        </fill>
        <alignment vertical="top" wrapText="1"/>
      </dxf>
    </rfmt>
  </rm>
  <rcc rId="567" sId="4">
    <nc r="K33">
      <f>SUM(G33:J33)</f>
    </nc>
  </rcc>
  <rcc rId="568" sId="4" odxf="1" dxf="1">
    <nc r="O10" t="inlineStr">
      <is>
        <t>KONTROLA</t>
      </is>
    </nc>
    <odxf>
      <font>
        <b val="0"/>
        <sz val="10"/>
        <color auto="1"/>
        <name val="Arial"/>
        <scheme val="none"/>
      </font>
    </odxf>
    <ndxf>
      <font>
        <b/>
        <sz val="10"/>
        <color rgb="FFFF0000"/>
        <name val="Arial"/>
        <scheme val="none"/>
      </font>
    </ndxf>
  </rcc>
  <rcc rId="569" sId="4" odxf="1" dxf="1">
    <nc r="O12" t="inlineStr">
      <is>
        <t>CELKEM</t>
      </is>
    </nc>
    <odxf>
      <font>
        <b val="0"/>
        <sz val="10"/>
        <name val="Arial"/>
        <scheme val="none"/>
      </font>
    </odxf>
    <ndxf>
      <font>
        <b/>
        <sz val="10"/>
        <color rgb="FFFF0000"/>
        <name val="Arial"/>
        <scheme val="none"/>
      </font>
    </ndxf>
  </rcc>
  <rfmt sheetId="4" sqref="O11" start="0" length="0">
    <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dxf>
  </rfmt>
  <rfmt sheetId="4" sqref="O12" start="0" length="0">
    <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dxf>
  </rfmt>
  <rfmt sheetId="4" sqref="O13" start="0" length="0">
    <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dxf>
  </rfmt>
  <rfmt sheetId="4" sqref="O14" start="0" length="0">
    <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dxf>
  </rfmt>
  <rcc rId="570" sId="4" odxf="1" dxf="1">
    <nc r="O17">
      <f>SUM(O13:O16)</f>
    </nc>
    <odxf>
      <font>
        <b val="0"/>
        <sz val="10"/>
        <name val="Arial"/>
        <scheme val="none"/>
      </font>
      <numFmt numFmtId="0" formatCode="General"/>
      <fill>
        <patternFill>
          <bgColor theme="0"/>
        </patternFill>
      </fill>
      <alignment horizontal="general" vertical="bottom" wrapText="0"/>
      <border outline="0">
        <left/>
        <right/>
        <top/>
        <bottom/>
      </border>
    </odxf>
    <ndxf>
      <font>
        <b/>
        <sz val="10"/>
        <color theme="0" tint="-0.499984740745262"/>
        <name val="Arial"/>
        <scheme val="none"/>
      </font>
      <numFmt numFmtId="164" formatCode="#,##0\ _K_č"/>
      <fill>
        <patternFill>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4" sqref="O16" start="0" length="0">
    <dxf>
      <font>
        <b/>
        <sz val="10"/>
        <color theme="3" tint="-0.499984740745262"/>
        <name val="Arial"/>
        <scheme val="none"/>
      </font>
      <fill>
        <patternFill>
          <bgColor theme="8" tint="0.79998168889431442"/>
        </patternFill>
      </fill>
      <alignment horizontal="right" vertical="top" wrapText="1"/>
    </dxf>
  </rfmt>
  <rcc rId="571" sId="4" odxf="1" dxf="1">
    <nc r="O19">
      <f>O17*0.06</f>
    </nc>
    <odxf>
      <font>
        <sz val="10"/>
        <name val="Arial"/>
        <scheme val="none"/>
      </font>
      <numFmt numFmtId="0" formatCode="General"/>
      <alignment horizontal="general"/>
      <border outline="0">
        <left/>
        <right/>
        <top/>
        <bottom/>
      </border>
      <protection locked="1"/>
    </odxf>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cc rId="572" sId="4" odxf="1" dxf="1">
    <nc r="O20">
      <f>O17+O19</f>
    </nc>
    <odxf>
      <font>
        <b val="0"/>
        <sz val="10"/>
        <name val="Arial"/>
        <scheme val="none"/>
      </font>
      <numFmt numFmtId="0" formatCode="General"/>
      <fill>
        <patternFill>
          <bgColor theme="0"/>
        </patternFill>
      </fill>
      <alignment horizontal="general" vertical="bottom" wrapText="0"/>
      <border outline="0">
        <left/>
        <right/>
        <top/>
        <bottom/>
      </border>
    </odxf>
    <ndxf>
      <font>
        <b/>
        <sz val="10"/>
        <color theme="0" tint="-0.499984740745262"/>
        <name val="Arial"/>
        <scheme val="none"/>
      </font>
      <numFmt numFmtId="164" formatCode="#,##0\ _K_č"/>
      <fill>
        <patternFill>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4" sqref="O19" start="0" length="0">
    <dxf>
      <font>
        <sz val="10"/>
        <color auto="1"/>
        <name val="Arial"/>
        <scheme val="none"/>
      </font>
      <fill>
        <patternFill>
          <bgColor theme="8" tint="0.79998168889431442"/>
        </patternFill>
      </fill>
      <alignment horizontal="right" vertical="top" wrapText="1"/>
    </dxf>
  </rfmt>
  <rcc rId="573" sId="4" odxf="1" dxf="1">
    <nc r="O22">
      <f>O20*0.8</f>
    </nc>
    <odxf>
      <font>
        <sz val="10"/>
        <name val="Arial"/>
        <scheme val="none"/>
      </font>
      <numFmt numFmtId="0" formatCode="General"/>
      <alignment horizontal="general" vertical="bottom" wrapText="0"/>
      <border outline="0">
        <left/>
        <right/>
        <top/>
        <bottom/>
      </border>
      <protection locked="1"/>
    </odxf>
    <n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ndxf>
  </rcc>
  <rfmt sheetId="4" s="1" sqref="O21" start="0" length="0">
    <dxf>
      <font>
        <sz val="10"/>
        <color theme="0" tint="-0.499984740745262"/>
        <name val="Arial"/>
        <family val="2"/>
        <charset val="238"/>
        <scheme val="none"/>
      </font>
      <numFmt numFmtId="165" formatCode="0.0%"/>
      <fill>
        <patternFill>
          <bgColor theme="8" tint="0.79998168889431442"/>
        </patternFill>
      </fill>
      <alignment horizontal="right" vertical="top" wrapText="1"/>
      <border outline="0">
        <left style="thin">
          <color theme="4"/>
        </left>
        <right style="thin">
          <color theme="4"/>
        </right>
        <top style="thin">
          <color theme="4"/>
        </top>
        <bottom style="thin">
          <color theme="4"/>
        </bottom>
      </border>
    </dxf>
  </rfmt>
  <rfmt sheetId="4" sqref="O22" start="0" length="0">
    <dxf>
      <alignment vertical="bottom" wrapText="0"/>
    </dxf>
  </rfmt>
  <rcc rId="574" sId="4" odxf="1" dxf="1">
    <nc r="O25">
      <f>O20*0.2</f>
    </nc>
    <odxf>
      <alignment vertical="top" wrapText="1"/>
    </odxf>
    <ndxf>
      <alignment vertical="bottom" wrapText="0"/>
    </ndxf>
  </rcc>
  <rm rId="575" sheetId="4" source="O10:O25" destination="O8:O23" sourceSheetId="4">
    <rfmt sheetId="4" sqref="O8" start="0" length="0">
      <dxf>
        <font>
          <sz val="10"/>
          <color theme="1"/>
          <name val="Arial"/>
          <family val="2"/>
          <charset val="238"/>
          <scheme val="none"/>
        </font>
        <fill>
          <patternFill patternType="solid">
            <bgColor theme="0"/>
          </patternFill>
        </fill>
      </dxf>
    </rfmt>
    <rfmt sheetId="4" sqref="O9" start="0" length="0">
      <dxf>
        <font>
          <sz val="10"/>
          <color theme="1"/>
          <name val="Arial"/>
          <family val="2"/>
          <charset val="238"/>
          <scheme val="none"/>
        </font>
        <fill>
          <patternFill patternType="solid">
            <bgColor theme="0"/>
          </patternFill>
        </fill>
      </dxf>
    </rfmt>
  </rm>
  <rcc rId="576" sId="4" odxf="1" dxf="1">
    <nc r="Q11">
      <f>2115000*0.7</f>
    </nc>
    <odxf>
      <font>
        <sz val="10"/>
        <name val="Arial"/>
        <scheme val="none"/>
      </font>
      <numFmt numFmtId="0" formatCode="General"/>
      <alignment horizontal="general" vertical="bottom" wrapText="0"/>
      <border outline="0">
        <left/>
        <right/>
        <top/>
        <bottom/>
      </border>
      <protection locked="1"/>
    </odxf>
    <n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ndxf>
  </rcc>
  <rcc rId="577" sId="4" odxf="1" dxf="1">
    <nc r="R11">
      <v>149000</v>
    </nc>
    <odxf>
      <font>
        <sz val="10"/>
        <name val="Arial"/>
        <scheme val="none"/>
      </font>
    </odxf>
    <ndxf>
      <font>
        <sz val="10"/>
        <color auto="1"/>
        <name val="Arial"/>
        <scheme val="none"/>
      </font>
    </ndxf>
  </rcc>
  <rcc rId="578" sId="4">
    <nc r="S11" t="inlineStr">
      <is>
        <t>dopočítává OTT</t>
      </is>
    </nc>
  </rcc>
  <rcc rId="579" sId="4" odxf="1" dxf="1" numFmtId="4">
    <nc r="Q12">
      <v>0</v>
    </nc>
    <odxf>
      <font>
        <sz val="10"/>
        <name val="Arial"/>
        <scheme val="none"/>
      </font>
      <numFmt numFmtId="0" formatCode="General"/>
      <alignment horizontal="general" vertical="bottom" wrapText="0"/>
      <border outline="0">
        <left/>
        <right/>
        <top/>
        <bottom/>
      </border>
      <protection locked="1"/>
    </odxf>
    <n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ndxf>
  </rcc>
  <rcc rId="580" sId="4">
    <nc r="Q13">
      <f>2115000*0.3</f>
    </nc>
  </rcc>
  <rfmt sheetId="4" sqref="P14" start="0" length="0">
    <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dxf>
  </rfmt>
  <rcc rId="581" sId="4">
    <nc r="R14" t="inlineStr">
      <is>
        <t>automatický výpočet</t>
      </is>
    </nc>
  </rcc>
  <rcc rId="582" sId="4" odxf="1" dxf="1">
    <nc r="Q15">
      <f>SUM(Q11:Q14)+R11</f>
    </nc>
    <odxf>
      <font>
        <b val="0"/>
        <sz val="10"/>
        <name val="Arial"/>
        <scheme val="none"/>
      </font>
      <numFmt numFmtId="0" formatCode="General"/>
      <fill>
        <patternFill>
          <bgColor theme="0"/>
        </patternFill>
      </fill>
      <alignment horizontal="general" vertical="bottom" wrapText="0"/>
      <border outline="0">
        <left/>
        <right/>
        <top/>
        <bottom/>
      </border>
    </odxf>
    <ndxf>
      <font>
        <b/>
        <sz val="10"/>
        <color theme="0" tint="-0.499984740745262"/>
        <name val="Arial"/>
        <scheme val="none"/>
      </font>
      <numFmt numFmtId="164" formatCode="#,##0\ _K_č"/>
      <fill>
        <patternFill>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4" sqref="P16" start="0" length="0">
    <dxf>
      <font>
        <b/>
        <sz val="10"/>
        <color theme="3" tint="-0.499984740745262"/>
        <name val="Arial"/>
        <scheme val="none"/>
      </font>
      <fill>
        <patternFill>
          <bgColor theme="8" tint="0.79998168889431442"/>
        </patternFill>
      </fill>
      <alignment horizontal="right" vertical="top" wrapText="1"/>
    </dxf>
  </rfmt>
  <rfmt sheetId="4" sqref="P17" start="0" length="0">
    <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dxf>
  </rfmt>
  <rcc rId="583" sId="4">
    <nc r="R17" t="inlineStr">
      <is>
        <t>automatický výpočet</t>
      </is>
    </nc>
  </rcc>
  <rcc rId="584" sId="4" odxf="1" dxf="1">
    <nc r="Q18">
      <f>SUM(Q15:Q17)</f>
    </nc>
    <odxf>
      <font>
        <b val="0"/>
        <sz val="10"/>
        <name val="Arial"/>
        <scheme val="none"/>
      </font>
      <numFmt numFmtId="0" formatCode="General"/>
      <fill>
        <patternFill>
          <bgColor theme="0"/>
        </patternFill>
      </fill>
      <alignment horizontal="general" vertical="bottom" wrapText="0"/>
      <border outline="0">
        <left/>
        <right/>
        <top/>
        <bottom/>
      </border>
    </odxf>
    <ndxf>
      <font>
        <b/>
        <sz val="10"/>
        <color theme="0" tint="-0.499984740745262"/>
        <name val="Arial"/>
        <scheme val="none"/>
      </font>
      <numFmt numFmtId="164" formatCode="#,##0\ _K_č"/>
      <fill>
        <patternFill>
          <bgColor theme="8" tint="0.79998168889431442"/>
        </patternFill>
      </fill>
      <alignment horizontal="right" vertical="top" wrapText="1"/>
      <border outline="0">
        <left style="thin">
          <color theme="4"/>
        </left>
        <right style="thin">
          <color theme="4"/>
        </right>
        <top style="thin">
          <color theme="4"/>
        </top>
        <bottom style="thin">
          <color theme="4"/>
        </bottom>
      </border>
    </ndxf>
  </rcc>
  <rcc rId="585" sId="4">
    <nc r="U11">
      <v>169800</v>
    </nc>
  </rcc>
  <rcc rId="586" sId="4">
    <nc r="V11" t="inlineStr">
      <is>
        <t>náklady řízení</t>
      </is>
    </nc>
  </rcc>
  <rcc rId="587" sId="4">
    <nc r="Q14">
      <f>(Q11+Q13+R11+U11)*0.25</f>
    </nc>
  </rcc>
  <rcc rId="588" sId="4" numFmtId="4">
    <nc r="Q17">
      <v>169800</v>
    </nc>
  </rcc>
  <rm rId="589" sheetId="4" source="U11:V11" destination="R10:S10" sourceSheetId="4">
    <rfmt sheetId="4" sqref="R10" start="0" length="0">
      <dxf>
        <font>
          <sz val="10"/>
          <color auto="1"/>
          <name val="Arial"/>
          <family val="2"/>
          <charset val="238"/>
          <scheme val="none"/>
        </font>
        <fill>
          <patternFill patternType="solid">
            <bgColor theme="0"/>
          </patternFill>
        </fill>
      </dxf>
    </rfmt>
    <rfmt sheetId="4" sqref="S10" start="0" length="0">
      <dxf>
        <font>
          <sz val="10"/>
          <color auto="1"/>
          <name val="Arial"/>
          <family val="2"/>
          <charset val="238"/>
          <scheme val="none"/>
        </font>
        <fill>
          <patternFill patternType="solid">
            <bgColor theme="0"/>
          </patternFill>
        </fill>
      </dxf>
    </rfmt>
  </rm>
  <rcc rId="590" sId="4" odxf="1" dxf="1">
    <nc r="V10" t="inlineStr">
      <is>
        <t>rozpočet na dílčí projekty</t>
      </is>
    </nc>
    <odxf>
      <font>
        <sz val="10"/>
        <color auto="1"/>
        <name val="Arial"/>
        <scheme val="none"/>
      </font>
      <fill>
        <patternFill patternType="solid">
          <bgColor theme="0"/>
        </patternFill>
      </fill>
    </odxf>
    <ndxf>
      <font>
        <sz val="11"/>
        <color theme="1"/>
        <name val="Calibri"/>
        <family val="2"/>
        <charset val="238"/>
        <scheme val="minor"/>
      </font>
      <fill>
        <patternFill patternType="none">
          <bgColor indexed="65"/>
        </patternFill>
      </fill>
    </ndxf>
  </rcc>
  <rcc rId="591" sId="4">
    <nc r="X10">
      <v>2080188.6792452838</v>
    </nc>
  </rcc>
  <rcc rId="592" sId="4" odxf="1" dxf="1">
    <nc r="V11" t="inlineStr">
      <is>
        <t xml:space="preserve">režie </t>
      </is>
    </nc>
    <odxf>
      <font>
        <sz val="10"/>
        <name val="Arial"/>
        <scheme val="none"/>
      </font>
      <fill>
        <patternFill patternType="solid">
          <bgColor theme="0"/>
        </patternFill>
      </fill>
    </odxf>
    <ndxf>
      <font>
        <sz val="11"/>
        <color theme="1"/>
        <name val="Calibri"/>
        <family val="2"/>
        <charset val="238"/>
        <scheme val="minor"/>
      </font>
      <fill>
        <patternFill patternType="none">
          <bgColor indexed="65"/>
        </patternFill>
      </fill>
    </ndxf>
  </rcc>
  <rcc rId="593" sId="4">
    <nc r="X11">
      <v>600000.00000000023</v>
    </nc>
  </rcc>
  <rcc rId="594" sId="4" odxf="1" dxf="1">
    <nc r="V12" t="inlineStr">
      <is>
        <t>náklady na spec TT</t>
      </is>
    </nc>
    <odxf>
      <font>
        <sz val="10"/>
        <name val="Arial"/>
        <scheme val="none"/>
      </font>
      <fill>
        <patternFill patternType="solid">
          <bgColor theme="0"/>
        </patternFill>
      </fill>
    </odxf>
    <ndxf>
      <font>
        <sz val="11"/>
        <color theme="1"/>
        <name val="Calibri"/>
        <family val="2"/>
        <charset val="238"/>
        <scheme val="minor"/>
      </font>
      <fill>
        <patternFill patternType="none">
          <bgColor indexed="65"/>
        </patternFill>
      </fill>
    </ndxf>
  </rcc>
  <rcc rId="595" sId="4">
    <nc r="X12">
      <v>150000.00000000006</v>
    </nc>
  </rcc>
  <rcc rId="596" sId="4" odxf="1" dxf="1">
    <nc r="V13" t="inlineStr">
      <is>
        <t>náklady na řízení</t>
      </is>
    </nc>
    <odxf>
      <font>
        <sz val="10"/>
        <name val="Arial"/>
        <scheme val="none"/>
      </font>
      <fill>
        <patternFill patternType="solid">
          <bgColor theme="0"/>
        </patternFill>
      </fill>
    </odxf>
    <ndxf>
      <font>
        <sz val="11"/>
        <color theme="1"/>
        <name val="Calibri"/>
        <family val="2"/>
        <charset val="238"/>
        <scheme val="minor"/>
      </font>
      <fill>
        <patternFill patternType="none">
          <bgColor indexed="65"/>
        </patternFill>
      </fill>
    </ndxf>
  </rcc>
  <rcc rId="597" sId="4">
    <nc r="X13">
      <v>169811.32075471687</v>
    </nc>
  </rcc>
  <ris rId="598" sheetId="6" name="[Krycí_list_SIGMA 08 08 2024AK.xlsx]List1" sheetPosition="4"/>
  <rcc rId="599" sId="6" odxf="1" dxf="1">
    <nc r="C4" t="inlineStr">
      <is>
        <t>KONTROLA</t>
      </is>
    </nc>
    <odxf>
      <font>
        <b val="0"/>
        <sz val="11"/>
        <color theme="1"/>
        <name val="Calibri"/>
        <family val="2"/>
        <charset val="238"/>
        <scheme val="minor"/>
      </font>
      <fill>
        <patternFill patternType="none">
          <bgColor indexed="65"/>
        </patternFill>
      </fill>
    </odxf>
    <ndxf>
      <font>
        <b/>
        <sz val="10"/>
        <color rgb="FFFF0000"/>
        <name val="Arial"/>
        <family val="2"/>
        <charset val="238"/>
        <scheme val="none"/>
      </font>
      <fill>
        <patternFill patternType="solid">
          <bgColor theme="0"/>
        </patternFill>
      </fill>
    </ndxf>
  </rcc>
  <rfmt sheetId="6" sqref="D4" start="0" length="0">
    <dxf>
      <font>
        <sz val="10"/>
        <color theme="1"/>
        <name val="Arial"/>
        <family val="2"/>
        <charset val="238"/>
        <scheme val="none"/>
      </font>
      <fill>
        <patternFill patternType="solid">
          <bgColor theme="0"/>
        </patternFill>
      </fill>
    </dxf>
  </rfmt>
  <rfmt sheetId="6" sqref="E4" start="0" length="0">
    <dxf>
      <font>
        <sz val="10"/>
        <color theme="1"/>
        <name val="Arial"/>
        <family val="2"/>
        <charset val="238"/>
        <scheme val="none"/>
      </font>
      <fill>
        <patternFill patternType="solid">
          <bgColor theme="0"/>
        </patternFill>
      </fill>
    </dxf>
  </rfmt>
  <rfmt sheetId="6" sqref="F4" start="0" length="0">
    <dxf>
      <font>
        <sz val="10"/>
        <color theme="1"/>
        <name val="Arial"/>
        <family val="2"/>
        <charset val="238"/>
        <scheme val="none"/>
      </font>
      <fill>
        <patternFill patternType="solid">
          <bgColor theme="0"/>
        </patternFill>
      </fill>
    </dxf>
  </rfmt>
  <rfmt sheetId="6" sqref="G4" start="0" length="0">
    <dxf>
      <font>
        <sz val="10"/>
        <color theme="1"/>
        <name val="Arial"/>
        <family val="2"/>
        <charset val="238"/>
        <scheme val="none"/>
      </font>
      <fill>
        <patternFill patternType="solid">
          <bgColor theme="0"/>
        </patternFill>
      </fill>
    </dxf>
  </rfmt>
  <rfmt sheetId="6" sqref="H4" start="0" length="0">
    <dxf>
      <font>
        <sz val="10"/>
        <color theme="1"/>
        <name val="Arial"/>
        <family val="2"/>
        <charset val="238"/>
        <scheme val="none"/>
      </font>
      <fill>
        <patternFill patternType="solid">
          <bgColor theme="0"/>
        </patternFill>
      </fill>
    </dxf>
  </rfmt>
  <rfmt sheetId="6" sqref="I4" start="0" length="0">
    <dxf>
      <font>
        <sz val="10"/>
        <color theme="1"/>
        <name val="Arial"/>
        <family val="2"/>
        <charset val="238"/>
        <scheme val="none"/>
      </font>
      <fill>
        <patternFill patternType="solid">
          <bgColor theme="0"/>
        </patternFill>
      </fill>
    </dxf>
  </rfmt>
  <rfmt sheetId="6" sqref="J4" start="0" length="0">
    <dxf>
      <font>
        <sz val="10"/>
        <color theme="1"/>
        <name val="Arial"/>
        <family val="2"/>
        <charset val="238"/>
        <scheme val="none"/>
      </font>
      <fill>
        <patternFill patternType="solid">
          <bgColor theme="0"/>
        </patternFill>
      </fill>
    </dxf>
  </rfmt>
  <rfmt sheetId="6" sqref="K4" start="0" length="0">
    <dxf>
      <font>
        <sz val="10"/>
        <color theme="1"/>
        <name val="Arial"/>
        <family val="2"/>
        <charset val="238"/>
        <scheme val="none"/>
      </font>
      <fill>
        <patternFill patternType="solid">
          <bgColor theme="0"/>
        </patternFill>
      </fill>
    </dxf>
  </rfmt>
  <rfmt sheetId="6" sqref="L4" start="0" length="0">
    <dxf>
      <font>
        <sz val="10"/>
        <color theme="1"/>
        <name val="Arial"/>
        <family val="2"/>
        <charset val="238"/>
        <scheme val="none"/>
      </font>
      <fill>
        <patternFill patternType="solid">
          <bgColor theme="0"/>
        </patternFill>
      </fill>
    </dxf>
  </rfmt>
  <rfmt sheetId="6" sqref="C5" start="0" length="0">
    <dxf>
      <font>
        <sz val="10"/>
        <color theme="1"/>
        <name val="Arial"/>
        <family val="2"/>
        <charset val="238"/>
        <scheme val="none"/>
      </font>
      <fill>
        <patternFill patternType="solid">
          <bgColor theme="0"/>
        </patternFill>
      </fill>
    </dxf>
  </rfmt>
  <rfmt sheetId="6" sqref="D5" start="0" length="0">
    <dxf>
      <font>
        <sz val="10"/>
        <color theme="1"/>
        <name val="Arial"/>
        <family val="2"/>
        <charset val="238"/>
        <scheme val="none"/>
      </font>
      <fill>
        <patternFill patternType="solid">
          <bgColor theme="0"/>
        </patternFill>
      </fill>
    </dxf>
  </rfmt>
  <rfmt sheetId="6" sqref="E5" start="0" length="0">
    <dxf>
      <font>
        <sz val="10"/>
        <color theme="1"/>
        <name val="Arial"/>
        <family val="2"/>
        <charset val="238"/>
        <scheme val="none"/>
      </font>
      <fill>
        <patternFill patternType="solid">
          <bgColor theme="0"/>
        </patternFill>
      </fill>
    </dxf>
  </rfmt>
  <rfmt sheetId="6" sqref="F5" start="0" length="0">
    <dxf>
      <font>
        <sz val="10"/>
        <color theme="1"/>
        <name val="Arial"/>
        <family val="2"/>
        <charset val="238"/>
        <scheme val="none"/>
      </font>
      <fill>
        <patternFill patternType="solid">
          <bgColor theme="0"/>
        </patternFill>
      </fill>
    </dxf>
  </rfmt>
  <rfmt sheetId="6" sqref="G5" start="0" length="0">
    <dxf>
      <font>
        <sz val="10"/>
        <color theme="1"/>
        <name val="Arial"/>
        <family val="2"/>
        <charset val="238"/>
        <scheme val="none"/>
      </font>
      <fill>
        <patternFill patternType="solid">
          <bgColor theme="0"/>
        </patternFill>
      </fill>
    </dxf>
  </rfmt>
  <rfmt sheetId="6" sqref="H5" start="0" length="0">
    <dxf>
      <font>
        <sz val="10"/>
        <color theme="1"/>
        <name val="Arial"/>
        <family val="2"/>
        <charset val="238"/>
        <scheme val="none"/>
      </font>
      <fill>
        <patternFill patternType="solid">
          <bgColor theme="0"/>
        </patternFill>
      </fill>
    </dxf>
  </rfmt>
  <rfmt sheetId="6" sqref="I5" start="0" length="0">
    <dxf>
      <font>
        <sz val="10"/>
        <color theme="1"/>
        <name val="Arial"/>
        <family val="2"/>
        <charset val="238"/>
        <scheme val="none"/>
      </font>
      <fill>
        <patternFill patternType="solid">
          <bgColor theme="0"/>
        </patternFill>
      </fill>
    </dxf>
  </rfmt>
  <rfmt sheetId="6" sqref="J5" start="0" length="0">
    <dxf>
      <font>
        <sz val="10"/>
        <color theme="1"/>
        <name val="Arial"/>
        <family val="2"/>
        <charset val="238"/>
        <scheme val="none"/>
      </font>
      <fill>
        <patternFill patternType="solid">
          <bgColor theme="0"/>
        </patternFill>
      </fill>
    </dxf>
  </rfmt>
  <rfmt sheetId="6" sqref="K5" start="0" length="0">
    <dxf>
      <font>
        <sz val="10"/>
        <color theme="1"/>
        <name val="Arial"/>
        <family val="2"/>
        <charset val="238"/>
        <scheme val="none"/>
      </font>
      <fill>
        <patternFill patternType="solid">
          <bgColor theme="0"/>
        </patternFill>
      </fill>
    </dxf>
  </rfmt>
  <rfmt sheetId="6" sqref="L5" start="0" length="0">
    <dxf>
      <font>
        <sz val="10"/>
        <color theme="1"/>
        <name val="Arial"/>
        <family val="2"/>
        <charset val="238"/>
        <scheme val="none"/>
      </font>
      <fill>
        <patternFill patternType="solid">
          <bgColor theme="0"/>
        </patternFill>
      </fill>
    </dxf>
  </rfmt>
  <rcc rId="600" sId="6" odxf="1" dxf="1">
    <nc r="C6" t="inlineStr">
      <is>
        <t>CELKEM</t>
      </is>
    </nc>
    <odxf>
      <font>
        <b val="0"/>
        <sz val="11"/>
        <color theme="1"/>
        <name val="Calibri"/>
        <family val="2"/>
        <charset val="238"/>
        <scheme val="minor"/>
      </font>
      <fill>
        <patternFill patternType="none">
          <bgColor indexed="65"/>
        </patternFill>
      </fill>
    </odxf>
    <ndxf>
      <font>
        <b/>
        <sz val="10"/>
        <color rgb="FFFF0000"/>
        <name val="Arial"/>
        <family val="2"/>
        <charset val="238"/>
        <scheme val="none"/>
      </font>
      <fill>
        <patternFill patternType="solid">
          <bgColor theme="0"/>
        </patternFill>
      </fill>
    </ndxf>
  </rcc>
  <rfmt sheetId="6" sqref="D6" start="0" length="0">
    <dxf>
      <font>
        <sz val="10"/>
        <color auto="1"/>
        <name val="Arial"/>
        <family val="2"/>
        <charset val="238"/>
        <scheme val="none"/>
      </font>
      <fill>
        <patternFill patternType="solid">
          <bgColor theme="0"/>
        </patternFill>
      </fill>
    </dxf>
  </rfmt>
  <rfmt sheetId="6" sqref="E6" start="0" length="0">
    <dxf>
      <font>
        <sz val="10"/>
        <color auto="1"/>
        <name val="Arial"/>
        <family val="2"/>
        <charset val="238"/>
        <scheme val="none"/>
      </font>
      <fill>
        <patternFill patternType="solid">
          <bgColor theme="0"/>
        </patternFill>
      </fill>
    </dxf>
  </rfmt>
  <rcc rId="601" sId="6" odxf="1" dxf="1">
    <nc r="F6">
      <v>169800</v>
    </nc>
    <odxf>
      <font>
        <sz val="11"/>
        <color theme="1"/>
        <name val="Calibri"/>
        <family val="2"/>
        <charset val="238"/>
        <scheme val="minor"/>
      </font>
      <fill>
        <patternFill patternType="none">
          <bgColor indexed="65"/>
        </patternFill>
      </fill>
    </odxf>
    <ndxf>
      <font>
        <sz val="10"/>
        <color theme="1"/>
        <name val="Arial"/>
        <family val="2"/>
        <charset val="238"/>
        <scheme val="none"/>
      </font>
      <fill>
        <patternFill patternType="solid">
          <bgColor theme="0"/>
        </patternFill>
      </fill>
    </ndxf>
  </rcc>
  <rcc rId="602" sId="6" odxf="1" dxf="1">
    <nc r="G6" t="inlineStr">
      <is>
        <t>náklady řízení</t>
      </is>
    </nc>
    <odxf>
      <font>
        <sz val="11"/>
        <color theme="1"/>
        <name val="Calibri"/>
        <family val="2"/>
        <charset val="238"/>
        <scheme val="minor"/>
      </font>
      <fill>
        <patternFill patternType="none">
          <bgColor indexed="65"/>
        </patternFill>
      </fill>
    </odxf>
    <ndxf>
      <font>
        <sz val="10"/>
        <color theme="1"/>
        <name val="Arial"/>
        <family val="2"/>
        <charset val="238"/>
        <scheme val="none"/>
      </font>
      <fill>
        <patternFill patternType="solid">
          <bgColor theme="0"/>
        </patternFill>
      </fill>
    </ndxf>
  </rcc>
  <rfmt sheetId="6" sqref="H6" start="0" length="0">
    <dxf>
      <font>
        <sz val="10"/>
        <color auto="1"/>
        <name val="Arial"/>
        <family val="2"/>
        <charset val="238"/>
        <scheme val="none"/>
      </font>
      <fill>
        <patternFill patternType="solid">
          <bgColor theme="0"/>
        </patternFill>
      </fill>
    </dxf>
  </rfmt>
  <rfmt sheetId="6" sqref="I6" start="0" length="0">
    <dxf>
      <font>
        <sz val="10"/>
        <color auto="1"/>
        <name val="Arial"/>
        <family val="2"/>
        <charset val="238"/>
        <scheme val="none"/>
      </font>
      <fill>
        <patternFill patternType="solid">
          <bgColor theme="0"/>
        </patternFill>
      </fill>
    </dxf>
  </rfmt>
  <rcc rId="603" sId="6">
    <nc r="J6" t="inlineStr">
      <is>
        <t>rozpočet na dílčí projekty</t>
      </is>
    </nc>
  </rcc>
  <rfmt sheetId="6" sqref="K6" start="0" length="0">
    <dxf>
      <font>
        <sz val="10"/>
        <color auto="1"/>
        <name val="Arial"/>
        <family val="2"/>
        <charset val="238"/>
        <scheme val="none"/>
      </font>
      <fill>
        <patternFill patternType="solid">
          <bgColor theme="0"/>
        </patternFill>
      </fill>
    </dxf>
  </rfmt>
  <rcc rId="604" sId="6" odxf="1" dxf="1">
    <nc r="L6">
      <v>2080188.6792452838</v>
    </nc>
    <odxf>
      <font>
        <sz val="11"/>
        <color theme="1"/>
        <name val="Calibri"/>
        <family val="2"/>
        <charset val="238"/>
        <scheme val="minor"/>
      </font>
      <fill>
        <patternFill patternType="none">
          <bgColor indexed="65"/>
        </patternFill>
      </fill>
    </odxf>
    <ndxf>
      <font>
        <sz val="10"/>
        <color auto="1"/>
        <name val="Arial"/>
        <family val="2"/>
        <charset val="238"/>
        <scheme val="none"/>
      </font>
      <fill>
        <patternFill patternType="solid">
          <bgColor theme="0"/>
        </patternFill>
      </fill>
    </ndxf>
  </rcc>
  <rfmt sheetId="6" sqref="C7"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D7" start="0" length="0">
    <dxf>
      <font>
        <sz val="10"/>
        <color theme="1"/>
        <name val="Arial"/>
        <family val="2"/>
        <charset val="238"/>
        <scheme val="none"/>
      </font>
      <fill>
        <patternFill patternType="solid">
          <bgColor theme="0"/>
        </patternFill>
      </fill>
    </dxf>
  </rfmt>
  <rfmt sheetId="6" sqref="E7"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F7" start="0" length="0">
    <dxf>
      <font>
        <sz val="10"/>
        <color auto="1"/>
        <name val="Arial"/>
        <family val="2"/>
        <charset val="238"/>
        <scheme val="none"/>
      </font>
      <fill>
        <patternFill patternType="solid">
          <bgColor theme="0"/>
        </patternFill>
      </fill>
    </dxf>
  </rfmt>
  <rcc rId="605" sId="6" odxf="1" dxf="1">
    <nc r="G7" t="inlineStr">
      <is>
        <t>dopočítává OTT</t>
      </is>
    </nc>
    <odxf>
      <font>
        <sz val="11"/>
        <color theme="1"/>
        <name val="Calibri"/>
        <family val="2"/>
        <charset val="238"/>
        <scheme val="minor"/>
      </font>
      <fill>
        <patternFill patternType="none">
          <bgColor indexed="65"/>
        </patternFill>
      </fill>
    </odxf>
    <ndxf>
      <font>
        <sz val="10"/>
        <color theme="1"/>
        <name val="Arial"/>
        <family val="2"/>
        <charset val="238"/>
        <scheme val="none"/>
      </font>
      <fill>
        <patternFill patternType="solid">
          <bgColor theme="0"/>
        </patternFill>
      </fill>
    </ndxf>
  </rcc>
  <rfmt sheetId="6" sqref="H7" start="0" length="0">
    <dxf>
      <font>
        <sz val="10"/>
        <color theme="1"/>
        <name val="Arial"/>
        <family val="2"/>
        <charset val="238"/>
        <scheme val="none"/>
      </font>
      <fill>
        <patternFill patternType="solid">
          <bgColor theme="0"/>
        </patternFill>
      </fill>
    </dxf>
  </rfmt>
  <rfmt sheetId="6" sqref="I7" start="0" length="0">
    <dxf>
      <font>
        <sz val="10"/>
        <color theme="1"/>
        <name val="Arial"/>
        <family val="2"/>
        <charset val="238"/>
        <scheme val="none"/>
      </font>
      <fill>
        <patternFill patternType="solid">
          <bgColor theme="0"/>
        </patternFill>
      </fill>
    </dxf>
  </rfmt>
  <rcc rId="606" sId="6">
    <nc r="J7" t="inlineStr">
      <is>
        <t xml:space="preserve">režie </t>
      </is>
    </nc>
  </rcc>
  <rfmt sheetId="6" sqref="K7" start="0" length="0">
    <dxf>
      <font>
        <sz val="10"/>
        <color theme="1"/>
        <name val="Arial"/>
        <family val="2"/>
        <charset val="238"/>
        <scheme val="none"/>
      </font>
      <fill>
        <patternFill patternType="solid">
          <bgColor theme="0"/>
        </patternFill>
      </fill>
    </dxf>
  </rfmt>
  <rcc rId="607" sId="6" odxf="1" dxf="1">
    <nc r="L7">
      <v>600000.00000000023</v>
    </nc>
    <odxf>
      <font>
        <sz val="11"/>
        <color theme="1"/>
        <name val="Calibri"/>
        <family val="2"/>
        <charset val="238"/>
        <scheme val="minor"/>
      </font>
      <fill>
        <patternFill patternType="none">
          <bgColor indexed="65"/>
        </patternFill>
      </fill>
    </odxf>
    <ndxf>
      <font>
        <sz val="10"/>
        <color theme="1"/>
        <name val="Arial"/>
        <family val="2"/>
        <charset val="238"/>
        <scheme val="none"/>
      </font>
      <fill>
        <patternFill patternType="solid">
          <bgColor theme="0"/>
        </patternFill>
      </fill>
    </ndxf>
  </rcc>
  <rfmt sheetId="6" sqref="C8"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D8" start="0" length="0">
    <dxf>
      <font>
        <sz val="10"/>
        <color theme="1"/>
        <name val="Arial"/>
        <family val="2"/>
        <charset val="238"/>
        <scheme val="none"/>
      </font>
      <fill>
        <patternFill patternType="solid">
          <bgColor theme="0"/>
        </patternFill>
      </fill>
    </dxf>
  </rfmt>
  <rcc rId="608" sId="6" odxf="1" dxf="1" numFmtId="4">
    <nc r="E8">
      <v>0</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F8" start="0" length="0">
    <dxf>
      <font>
        <sz val="10"/>
        <color theme="1"/>
        <name val="Arial"/>
        <family val="2"/>
        <charset val="238"/>
        <scheme val="none"/>
      </font>
      <fill>
        <patternFill patternType="solid">
          <bgColor theme="0"/>
        </patternFill>
      </fill>
    </dxf>
  </rfmt>
  <rfmt sheetId="6" sqref="G8" start="0" length="0">
    <dxf>
      <font>
        <sz val="10"/>
        <color theme="1"/>
        <name val="Arial"/>
        <family val="2"/>
        <charset val="238"/>
        <scheme val="none"/>
      </font>
      <fill>
        <patternFill patternType="solid">
          <bgColor theme="0"/>
        </patternFill>
      </fill>
    </dxf>
  </rfmt>
  <rfmt sheetId="6" sqref="H8" start="0" length="0">
    <dxf>
      <font>
        <sz val="10"/>
        <color theme="1"/>
        <name val="Arial"/>
        <family val="2"/>
        <charset val="238"/>
        <scheme val="none"/>
      </font>
      <fill>
        <patternFill patternType="solid">
          <bgColor theme="0"/>
        </patternFill>
      </fill>
    </dxf>
  </rfmt>
  <rfmt sheetId="6" sqref="I8" start="0" length="0">
    <dxf>
      <font>
        <sz val="10"/>
        <color theme="1"/>
        <name val="Arial"/>
        <family val="2"/>
        <charset val="238"/>
        <scheme val="none"/>
      </font>
      <fill>
        <patternFill patternType="solid">
          <bgColor theme="0"/>
        </patternFill>
      </fill>
    </dxf>
  </rfmt>
  <rcc rId="609" sId="6">
    <nc r="J8" t="inlineStr">
      <is>
        <t>náklady na spec TT</t>
      </is>
    </nc>
  </rcc>
  <rfmt sheetId="6" sqref="K8" start="0" length="0">
    <dxf>
      <font>
        <sz val="10"/>
        <color theme="1"/>
        <name val="Arial"/>
        <family val="2"/>
        <charset val="238"/>
        <scheme val="none"/>
      </font>
      <fill>
        <patternFill patternType="solid">
          <bgColor theme="0"/>
        </patternFill>
      </fill>
    </dxf>
  </rfmt>
  <rcc rId="610" sId="6" odxf="1" dxf="1">
    <nc r="L8">
      <v>150000.00000000006</v>
    </nc>
    <odxf>
      <font>
        <sz val="11"/>
        <color theme="1"/>
        <name val="Calibri"/>
        <family val="2"/>
        <charset val="238"/>
        <scheme val="minor"/>
      </font>
      <fill>
        <patternFill patternType="none">
          <bgColor indexed="65"/>
        </patternFill>
      </fill>
    </odxf>
    <ndxf>
      <font>
        <sz val="10"/>
        <color theme="1"/>
        <name val="Arial"/>
        <family val="2"/>
        <charset val="238"/>
        <scheme val="none"/>
      </font>
      <fill>
        <patternFill patternType="solid">
          <bgColor theme="0"/>
        </patternFill>
      </fill>
    </ndxf>
  </rcc>
  <rfmt sheetId="6" sqref="C9"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D9" start="0" length="0">
    <dxf>
      <font>
        <sz val="10"/>
        <color theme="1"/>
        <name val="Arial"/>
        <family val="2"/>
        <charset val="238"/>
        <scheme val="none"/>
      </font>
      <fill>
        <patternFill patternType="solid">
          <bgColor theme="0"/>
        </patternFill>
      </fill>
    </dxf>
  </rfmt>
  <rfmt sheetId="6" sqref="E9" start="0" length="0">
    <dxf>
      <font>
        <sz val="10"/>
        <color theme="1"/>
        <name val="Arial"/>
        <family val="2"/>
        <charset val="238"/>
        <scheme val="none"/>
      </font>
      <fill>
        <patternFill patternType="solid">
          <bgColor theme="0"/>
        </patternFill>
      </fill>
    </dxf>
  </rfmt>
  <rfmt sheetId="6" sqref="F9" start="0" length="0">
    <dxf>
      <font>
        <sz val="10"/>
        <color theme="1"/>
        <name val="Arial"/>
        <family val="2"/>
        <charset val="238"/>
        <scheme val="none"/>
      </font>
      <fill>
        <patternFill patternType="solid">
          <bgColor theme="0"/>
        </patternFill>
      </fill>
    </dxf>
  </rfmt>
  <rfmt sheetId="6" sqref="G9" start="0" length="0">
    <dxf>
      <font>
        <sz val="10"/>
        <color theme="1"/>
        <name val="Arial"/>
        <family val="2"/>
        <charset val="238"/>
        <scheme val="none"/>
      </font>
      <fill>
        <patternFill patternType="solid">
          <bgColor theme="0"/>
        </patternFill>
      </fill>
    </dxf>
  </rfmt>
  <rfmt sheetId="6" sqref="H9" start="0" length="0">
    <dxf>
      <font>
        <sz val="10"/>
        <color theme="1"/>
        <name val="Arial"/>
        <family val="2"/>
        <charset val="238"/>
        <scheme val="none"/>
      </font>
      <fill>
        <patternFill patternType="solid">
          <bgColor theme="0"/>
        </patternFill>
      </fill>
    </dxf>
  </rfmt>
  <rfmt sheetId="6" sqref="I9" start="0" length="0">
    <dxf>
      <font>
        <sz val="10"/>
        <color theme="1"/>
        <name val="Arial"/>
        <family val="2"/>
        <charset val="238"/>
        <scheme val="none"/>
      </font>
      <fill>
        <patternFill patternType="solid">
          <bgColor theme="0"/>
        </patternFill>
      </fill>
    </dxf>
  </rfmt>
  <rcc rId="611" sId="6">
    <nc r="J9" t="inlineStr">
      <is>
        <t>náklady na řízení</t>
      </is>
    </nc>
  </rcc>
  <rfmt sheetId="6" sqref="K9" start="0" length="0">
    <dxf>
      <font>
        <sz val="10"/>
        <color theme="1"/>
        <name val="Arial"/>
        <family val="2"/>
        <charset val="238"/>
        <scheme val="none"/>
      </font>
      <fill>
        <patternFill patternType="solid">
          <bgColor theme="0"/>
        </patternFill>
      </fill>
    </dxf>
  </rfmt>
  <rcc rId="612" sId="6" odxf="1" dxf="1">
    <nc r="L9">
      <v>169811.32075471687</v>
    </nc>
    <odxf>
      <font>
        <sz val="11"/>
        <color theme="1"/>
        <name val="Calibri"/>
        <family val="2"/>
        <charset val="238"/>
        <scheme val="minor"/>
      </font>
      <fill>
        <patternFill patternType="none">
          <bgColor indexed="65"/>
        </patternFill>
      </fill>
    </odxf>
    <ndxf>
      <font>
        <sz val="10"/>
        <color theme="1"/>
        <name val="Arial"/>
        <family val="2"/>
        <charset val="238"/>
        <scheme val="none"/>
      </font>
      <fill>
        <patternFill patternType="solid">
          <bgColor theme="0"/>
        </patternFill>
      </fill>
    </ndxf>
  </rcc>
  <rfmt sheetId="6" sqref="C10"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D10" start="0" length="0">
    <dxf>
      <font>
        <sz val="10"/>
        <color theme="1"/>
        <name val="Arial"/>
        <family val="2"/>
        <charset val="238"/>
        <scheme val="none"/>
      </font>
      <fill>
        <patternFill patternType="solid">
          <bgColor theme="0"/>
        </patternFill>
      </fill>
    </dxf>
  </rfmt>
  <rcc rId="613" sId="6" odxf="1" dxf="1">
    <nc r="E10">
      <f>(E7+E9+F7+F6)*0.25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614" sId="6" odxf="1" dxf="1">
    <nc r="F10" t="inlineStr">
      <is>
        <t>automatický výpočet</t>
      </is>
    </nc>
    <odxf>
      <font>
        <sz val="11"/>
        <color theme="1"/>
        <name val="Calibri"/>
        <family val="2"/>
        <charset val="238"/>
        <scheme val="minor"/>
      </font>
      <fill>
        <patternFill patternType="none">
          <bgColor indexed="65"/>
        </patternFill>
      </fill>
    </odxf>
    <ndxf>
      <font>
        <sz val="10"/>
        <color theme="1"/>
        <name val="Arial"/>
        <family val="2"/>
        <charset val="238"/>
        <scheme val="none"/>
      </font>
      <fill>
        <patternFill patternType="solid">
          <bgColor theme="0"/>
        </patternFill>
      </fill>
    </ndxf>
  </rcc>
  <rfmt sheetId="6" sqref="G10" start="0" length="0">
    <dxf>
      <font>
        <sz val="10"/>
        <color theme="1"/>
        <name val="Arial"/>
        <family val="2"/>
        <charset val="238"/>
        <scheme val="none"/>
      </font>
      <fill>
        <patternFill patternType="solid">
          <bgColor theme="0"/>
        </patternFill>
      </fill>
    </dxf>
  </rfmt>
  <rfmt sheetId="6" sqref="H10" start="0" length="0">
    <dxf>
      <font>
        <sz val="10"/>
        <color theme="1"/>
        <name val="Arial"/>
        <family val="2"/>
        <charset val="238"/>
        <scheme val="none"/>
      </font>
      <fill>
        <patternFill patternType="solid">
          <bgColor theme="0"/>
        </patternFill>
      </fill>
    </dxf>
  </rfmt>
  <rfmt sheetId="6" sqref="I10" start="0" length="0">
    <dxf>
      <font>
        <sz val="10"/>
        <color theme="1"/>
        <name val="Arial"/>
        <family val="2"/>
        <charset val="238"/>
        <scheme val="none"/>
      </font>
      <fill>
        <patternFill patternType="solid">
          <bgColor theme="0"/>
        </patternFill>
      </fill>
    </dxf>
  </rfmt>
  <rfmt sheetId="6" sqref="J10" start="0" length="0">
    <dxf>
      <font>
        <sz val="10"/>
        <color theme="1"/>
        <name val="Arial"/>
        <family val="2"/>
        <charset val="238"/>
        <scheme val="none"/>
      </font>
      <fill>
        <patternFill patternType="solid">
          <bgColor theme="0"/>
        </patternFill>
      </fill>
    </dxf>
  </rfmt>
  <rfmt sheetId="6" sqref="K10" start="0" length="0">
    <dxf>
      <font>
        <sz val="10"/>
        <color theme="1"/>
        <name val="Arial"/>
        <family val="2"/>
        <charset val="238"/>
        <scheme val="none"/>
      </font>
      <fill>
        <patternFill patternType="solid">
          <bgColor theme="0"/>
        </patternFill>
      </fill>
    </dxf>
  </rfmt>
  <rfmt sheetId="6" sqref="L10" start="0" length="0">
    <dxf>
      <font>
        <sz val="10"/>
        <color theme="1"/>
        <name val="Arial"/>
        <family val="2"/>
        <charset val="238"/>
        <scheme val="none"/>
      </font>
      <fill>
        <patternFill patternType="solid">
          <bgColor theme="0"/>
        </patternFill>
      </fill>
    </dxf>
  </rfmt>
  <rcc rId="615" sId="6" odxf="1" dxf="1">
    <nc r="C11">
      <f>SUM(C7:C10)</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D11" start="0" length="0">
    <dxf>
      <font>
        <sz val="10"/>
        <color theme="1"/>
        <name val="Arial"/>
        <family val="2"/>
        <charset val="238"/>
        <scheme val="none"/>
      </font>
      <fill>
        <patternFill patternType="solid">
          <bgColor theme="0"/>
        </patternFill>
      </fill>
    </dxf>
  </rfmt>
  <rcc rId="616" sId="6" odxf="1" dxf="1">
    <nc r="E11">
      <f>SUM(E7:E10)+F7</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F11" start="0" length="0">
    <dxf>
      <font>
        <sz val="10"/>
        <color theme="1"/>
        <name val="Arial"/>
        <family val="2"/>
        <charset val="238"/>
        <scheme val="none"/>
      </font>
      <fill>
        <patternFill patternType="solid">
          <bgColor theme="0"/>
        </patternFill>
      </fill>
    </dxf>
  </rfmt>
  <rfmt sheetId="6" sqref="G11" start="0" length="0">
    <dxf>
      <font>
        <sz val="10"/>
        <color theme="1"/>
        <name val="Arial"/>
        <family val="2"/>
        <charset val="238"/>
        <scheme val="none"/>
      </font>
      <fill>
        <patternFill patternType="solid">
          <bgColor theme="0"/>
        </patternFill>
      </fill>
    </dxf>
  </rfmt>
  <rfmt sheetId="6" sqref="H11" start="0" length="0">
    <dxf>
      <font>
        <sz val="10"/>
        <color theme="1"/>
        <name val="Arial"/>
        <family val="2"/>
        <charset val="238"/>
        <scheme val="none"/>
      </font>
      <fill>
        <patternFill patternType="solid">
          <bgColor theme="0"/>
        </patternFill>
      </fill>
    </dxf>
  </rfmt>
  <rfmt sheetId="6" sqref="I11" start="0" length="0">
    <dxf>
      <font>
        <sz val="10"/>
        <color theme="1"/>
        <name val="Arial"/>
        <family val="2"/>
        <charset val="238"/>
        <scheme val="none"/>
      </font>
      <fill>
        <patternFill patternType="solid">
          <bgColor theme="0"/>
        </patternFill>
      </fill>
    </dxf>
  </rfmt>
  <rfmt sheetId="6" sqref="J11" start="0" length="0">
    <dxf>
      <font>
        <sz val="10"/>
        <color theme="1"/>
        <name val="Arial"/>
        <family val="2"/>
        <charset val="238"/>
        <scheme val="none"/>
      </font>
      <fill>
        <patternFill patternType="solid">
          <bgColor theme="0"/>
        </patternFill>
      </fill>
    </dxf>
  </rfmt>
  <rfmt sheetId="6" sqref="K11" start="0" length="0">
    <dxf>
      <font>
        <sz val="10"/>
        <color theme="1"/>
        <name val="Arial"/>
        <family val="2"/>
        <charset val="238"/>
        <scheme val="none"/>
      </font>
      <fill>
        <patternFill patternType="solid">
          <bgColor theme="0"/>
        </patternFill>
      </fill>
    </dxf>
  </rfmt>
  <rfmt sheetId="6" sqref="L11" start="0" length="0">
    <dxf>
      <font>
        <sz val="10"/>
        <color theme="1"/>
        <name val="Arial"/>
        <family val="2"/>
        <charset val="238"/>
        <scheme val="none"/>
      </font>
      <fill>
        <patternFill patternType="solid">
          <bgColor theme="0"/>
        </patternFill>
      </fill>
    </dxf>
  </rfmt>
  <rfmt sheetId="6" sqref="C12"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D12" start="0" length="0">
    <dxf>
      <font>
        <sz val="10"/>
        <color theme="1"/>
        <name val="Arial"/>
        <family val="2"/>
        <charset val="238"/>
        <scheme val="none"/>
      </font>
      <fill>
        <patternFill patternType="solid">
          <bgColor theme="0"/>
        </patternFill>
      </fill>
    </dxf>
  </rfmt>
  <rfmt sheetId="6" sqref="E12"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F12" start="0" length="0">
    <dxf>
      <font>
        <sz val="10"/>
        <color theme="1"/>
        <name val="Arial"/>
        <family val="2"/>
        <charset val="238"/>
        <scheme val="none"/>
      </font>
      <fill>
        <patternFill patternType="solid">
          <bgColor theme="0"/>
        </patternFill>
      </fill>
    </dxf>
  </rfmt>
  <rfmt sheetId="6" sqref="G12" start="0" length="0">
    <dxf>
      <font>
        <sz val="10"/>
        <color theme="1"/>
        <name val="Arial"/>
        <family val="2"/>
        <charset val="238"/>
        <scheme val="none"/>
      </font>
      <fill>
        <patternFill patternType="solid">
          <bgColor theme="0"/>
        </patternFill>
      </fill>
    </dxf>
  </rfmt>
  <rfmt sheetId="6" sqref="H12" start="0" length="0">
    <dxf>
      <font>
        <sz val="10"/>
        <color theme="1"/>
        <name val="Arial"/>
        <family val="2"/>
        <charset val="238"/>
        <scheme val="none"/>
      </font>
      <fill>
        <patternFill patternType="solid">
          <bgColor theme="0"/>
        </patternFill>
      </fill>
    </dxf>
  </rfmt>
  <rfmt sheetId="6" sqref="I12" start="0" length="0">
    <dxf>
      <font>
        <sz val="10"/>
        <color theme="1"/>
        <name val="Arial"/>
        <family val="2"/>
        <charset val="238"/>
        <scheme val="none"/>
      </font>
      <fill>
        <patternFill patternType="solid">
          <bgColor theme="0"/>
        </patternFill>
      </fill>
    </dxf>
  </rfmt>
  <rfmt sheetId="6" sqref="J12" start="0" length="0">
    <dxf>
      <font>
        <sz val="10"/>
        <color theme="1"/>
        <name val="Arial"/>
        <family val="2"/>
        <charset val="238"/>
        <scheme val="none"/>
      </font>
      <fill>
        <patternFill patternType="solid">
          <bgColor theme="0"/>
        </patternFill>
      </fill>
    </dxf>
  </rfmt>
  <rfmt sheetId="6" sqref="K12" start="0" length="0">
    <dxf>
      <font>
        <sz val="10"/>
        <color theme="1"/>
        <name val="Arial"/>
        <family val="2"/>
        <charset val="238"/>
        <scheme val="none"/>
      </font>
      <fill>
        <patternFill patternType="solid">
          <bgColor theme="0"/>
        </patternFill>
      </fill>
    </dxf>
  </rfmt>
  <rfmt sheetId="6" sqref="L12" start="0" length="0">
    <dxf>
      <font>
        <sz val="10"/>
        <color theme="1"/>
        <name val="Arial"/>
        <family val="2"/>
        <charset val="238"/>
        <scheme val="none"/>
      </font>
      <fill>
        <patternFill patternType="solid">
          <bgColor theme="0"/>
        </patternFill>
      </fill>
    </dxf>
  </rfmt>
  <rfmt sheetId="6" sqref="C13"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D13" start="0" length="0">
    <dxf>
      <font>
        <sz val="10"/>
        <color theme="1"/>
        <name val="Arial"/>
        <family val="2"/>
        <charset val="238"/>
        <scheme val="none"/>
      </font>
      <fill>
        <patternFill patternType="solid">
          <bgColor theme="0"/>
        </patternFill>
      </fill>
    </dxf>
  </rfmt>
  <rfmt sheetId="6" sqref="E13"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617" sId="6" odxf="1" dxf="1">
    <nc r="F13" t="inlineStr">
      <is>
        <t>automatický výpočet</t>
      </is>
    </nc>
    <odxf>
      <font>
        <sz val="11"/>
        <color theme="1"/>
        <name val="Calibri"/>
        <family val="2"/>
        <charset val="238"/>
        <scheme val="minor"/>
      </font>
      <fill>
        <patternFill patternType="none">
          <bgColor indexed="65"/>
        </patternFill>
      </fill>
    </odxf>
    <ndxf>
      <font>
        <sz val="10"/>
        <color theme="1"/>
        <name val="Arial"/>
        <family val="2"/>
        <charset val="238"/>
        <scheme val="none"/>
      </font>
      <fill>
        <patternFill patternType="solid">
          <bgColor theme="0"/>
        </patternFill>
      </fill>
    </ndxf>
  </rcc>
  <rfmt sheetId="6" sqref="G13" start="0" length="0">
    <dxf>
      <font>
        <sz val="10"/>
        <color theme="1"/>
        <name val="Arial"/>
        <family val="2"/>
        <charset val="238"/>
        <scheme val="none"/>
      </font>
      <fill>
        <patternFill patternType="solid">
          <bgColor theme="0"/>
        </patternFill>
      </fill>
    </dxf>
  </rfmt>
  <rfmt sheetId="6" sqref="H13" start="0" length="0">
    <dxf>
      <font>
        <sz val="10"/>
        <color theme="1"/>
        <name val="Arial"/>
        <family val="2"/>
        <charset val="238"/>
        <scheme val="none"/>
      </font>
      <fill>
        <patternFill patternType="solid">
          <bgColor theme="0"/>
        </patternFill>
      </fill>
    </dxf>
  </rfmt>
  <rfmt sheetId="6" sqref="I13" start="0" length="0">
    <dxf>
      <font>
        <sz val="10"/>
        <color theme="1"/>
        <name val="Arial"/>
        <family val="2"/>
        <charset val="238"/>
        <scheme val="none"/>
      </font>
      <fill>
        <patternFill patternType="solid">
          <bgColor theme="0"/>
        </patternFill>
      </fill>
    </dxf>
  </rfmt>
  <rfmt sheetId="6" sqref="J13" start="0" length="0">
    <dxf>
      <font>
        <sz val="10"/>
        <color theme="1"/>
        <name val="Arial"/>
        <family val="2"/>
        <charset val="238"/>
        <scheme val="none"/>
      </font>
      <fill>
        <patternFill patternType="solid">
          <bgColor theme="0"/>
        </patternFill>
      </fill>
    </dxf>
  </rfmt>
  <rfmt sheetId="6" sqref="K13" start="0" length="0">
    <dxf>
      <font>
        <sz val="10"/>
        <color theme="1"/>
        <name val="Arial"/>
        <family val="2"/>
        <charset val="238"/>
        <scheme val="none"/>
      </font>
      <fill>
        <patternFill patternType="solid">
          <bgColor theme="0"/>
        </patternFill>
      </fill>
    </dxf>
  </rfmt>
  <rfmt sheetId="6" sqref="L13" start="0" length="0">
    <dxf>
      <font>
        <sz val="10"/>
        <color theme="1"/>
        <name val="Arial"/>
        <family val="2"/>
        <charset val="238"/>
        <scheme val="none"/>
      </font>
      <fill>
        <patternFill patternType="solid">
          <bgColor theme="0"/>
        </patternFill>
      </fill>
    </dxf>
  </rfmt>
  <rcc rId="618" sId="6" odxf="1" dxf="1">
    <nc r="C14">
      <f>C11+C13</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D14" start="0" length="0">
    <dxf>
      <font>
        <sz val="10"/>
        <color theme="1"/>
        <name val="Arial"/>
        <family val="2"/>
        <charset val="238"/>
        <scheme val="none"/>
      </font>
      <fill>
        <patternFill patternType="solid">
          <bgColor theme="0"/>
        </patternFill>
      </fill>
    </dxf>
  </rfmt>
  <rcc rId="619" sId="6" odxf="1" dxf="1">
    <nc r="E14">
      <f>SUM(E11:E13)</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F14" start="0" length="0">
    <dxf>
      <font>
        <sz val="10"/>
        <color theme="1"/>
        <name val="Arial"/>
        <family val="2"/>
        <charset val="238"/>
        <scheme val="none"/>
      </font>
      <fill>
        <patternFill patternType="solid">
          <bgColor theme="0"/>
        </patternFill>
      </fill>
    </dxf>
  </rfmt>
  <rfmt sheetId="6" sqref="G14" start="0" length="0">
    <dxf>
      <font>
        <sz val="10"/>
        <color theme="1"/>
        <name val="Arial"/>
        <family val="2"/>
        <charset val="238"/>
        <scheme val="none"/>
      </font>
      <fill>
        <patternFill patternType="solid">
          <bgColor theme="0"/>
        </patternFill>
      </fill>
    </dxf>
  </rfmt>
  <rfmt sheetId="6" sqref="H14" start="0" length="0">
    <dxf>
      <font>
        <sz val="10"/>
        <color theme="1"/>
        <name val="Arial"/>
        <family val="2"/>
        <charset val="238"/>
        <scheme val="none"/>
      </font>
      <fill>
        <patternFill patternType="solid">
          <bgColor theme="0"/>
        </patternFill>
      </fill>
    </dxf>
  </rfmt>
  <rfmt sheetId="6" sqref="I14" start="0" length="0">
    <dxf>
      <font>
        <sz val="10"/>
        <color theme="1"/>
        <name val="Arial"/>
        <family val="2"/>
        <charset val="238"/>
        <scheme val="none"/>
      </font>
      <fill>
        <patternFill patternType="solid">
          <bgColor theme="0"/>
        </patternFill>
      </fill>
    </dxf>
  </rfmt>
  <rfmt sheetId="6" sqref="J14" start="0" length="0">
    <dxf>
      <font>
        <sz val="10"/>
        <color theme="1"/>
        <name val="Arial"/>
        <family val="2"/>
        <charset val="238"/>
        <scheme val="none"/>
      </font>
      <fill>
        <patternFill patternType="solid">
          <bgColor theme="0"/>
        </patternFill>
      </fill>
    </dxf>
  </rfmt>
  <rfmt sheetId="6" sqref="K14" start="0" length="0">
    <dxf>
      <font>
        <sz val="10"/>
        <color theme="1"/>
        <name val="Arial"/>
        <family val="2"/>
        <charset val="238"/>
        <scheme val="none"/>
      </font>
      <fill>
        <patternFill patternType="solid">
          <bgColor theme="0"/>
        </patternFill>
      </fill>
    </dxf>
  </rfmt>
  <rfmt sheetId="6" sqref="L14" start="0" length="0">
    <dxf>
      <font>
        <sz val="10"/>
        <color theme="1"/>
        <name val="Arial"/>
        <family val="2"/>
        <charset val="238"/>
        <scheme val="none"/>
      </font>
      <fill>
        <patternFill patternType="solid">
          <bgColor theme="0"/>
        </patternFill>
      </fill>
    </dxf>
  </rfmt>
  <rfmt sheetId="6" sqref="C15" start="0" length="0">
    <dxf>
      <font>
        <sz val="10"/>
        <color auto="1"/>
        <name val="Arial"/>
        <family val="2"/>
        <charset val="238"/>
        <scheme val="none"/>
      </font>
      <fill>
        <patternFill patternType="solid">
          <bgColor theme="8" tint="0.79998168889431442"/>
        </patternFill>
      </fill>
      <alignment horizontal="right" vertical="top" wrapText="1"/>
    </dxf>
  </rfmt>
  <rfmt sheetId="6" sqref="D15" start="0" length="0">
    <dxf>
      <font>
        <sz val="10"/>
        <color theme="1"/>
        <name val="Arial"/>
        <family val="2"/>
        <charset val="238"/>
        <scheme val="none"/>
      </font>
      <fill>
        <patternFill patternType="solid">
          <bgColor theme="0"/>
        </patternFill>
      </fill>
      <alignment vertical="top" wrapText="1"/>
    </dxf>
  </rfmt>
  <rfmt sheetId="6" sqref="E15" start="0" length="0">
    <dxf>
      <font>
        <sz val="10"/>
        <color theme="1"/>
        <name val="Arial"/>
        <family val="2"/>
        <charset val="238"/>
        <scheme val="none"/>
      </font>
      <fill>
        <patternFill patternType="solid">
          <bgColor theme="0"/>
        </patternFill>
      </fill>
      <alignment vertical="top" wrapText="1"/>
    </dxf>
  </rfmt>
  <rfmt sheetId="6" sqref="F15" start="0" length="0">
    <dxf>
      <font>
        <sz val="10"/>
        <color theme="1"/>
        <name val="Arial"/>
        <family val="2"/>
        <charset val="238"/>
        <scheme val="none"/>
      </font>
      <fill>
        <patternFill patternType="solid">
          <bgColor theme="0"/>
        </patternFill>
      </fill>
      <alignment vertical="top" wrapText="1"/>
    </dxf>
  </rfmt>
  <rfmt sheetId="6" sqref="G15" start="0" length="0">
    <dxf>
      <font>
        <sz val="10"/>
        <color theme="1"/>
        <name val="Arial"/>
        <family val="2"/>
        <charset val="238"/>
        <scheme val="none"/>
      </font>
      <fill>
        <patternFill patternType="solid">
          <bgColor theme="0"/>
        </patternFill>
      </fill>
      <alignment vertical="top" wrapText="1"/>
    </dxf>
  </rfmt>
  <rfmt sheetId="6" sqref="H15" start="0" length="0">
    <dxf>
      <font>
        <sz val="10"/>
        <color theme="1"/>
        <name val="Arial"/>
        <family val="2"/>
        <charset val="238"/>
        <scheme val="none"/>
      </font>
      <fill>
        <patternFill patternType="solid">
          <bgColor theme="0"/>
        </patternFill>
      </fill>
      <alignment vertical="top" wrapText="1"/>
    </dxf>
  </rfmt>
  <rfmt sheetId="6" sqref="I15" start="0" length="0">
    <dxf>
      <font>
        <sz val="10"/>
        <color theme="1"/>
        <name val="Arial"/>
        <family val="2"/>
        <charset val="238"/>
        <scheme val="none"/>
      </font>
      <fill>
        <patternFill patternType="solid">
          <bgColor theme="0"/>
        </patternFill>
      </fill>
      <alignment vertical="top" wrapText="1"/>
    </dxf>
  </rfmt>
  <rfmt sheetId="6" sqref="J15" start="0" length="0">
    <dxf>
      <font>
        <sz val="10"/>
        <color theme="1"/>
        <name val="Arial"/>
        <family val="2"/>
        <charset val="238"/>
        <scheme val="none"/>
      </font>
      <fill>
        <patternFill patternType="solid">
          <bgColor theme="0"/>
        </patternFill>
      </fill>
      <alignment vertical="top" wrapText="1"/>
    </dxf>
  </rfmt>
  <rfmt sheetId="6" sqref="K15" start="0" length="0">
    <dxf>
      <font>
        <sz val="10"/>
        <color theme="1"/>
        <name val="Arial"/>
        <family val="2"/>
        <charset val="238"/>
        <scheme val="none"/>
      </font>
      <fill>
        <patternFill patternType="solid">
          <bgColor theme="0"/>
        </patternFill>
      </fill>
      <alignment vertical="top" wrapText="1"/>
    </dxf>
  </rfmt>
  <rfmt sheetId="6" sqref="L15" start="0" length="0">
    <dxf>
      <font>
        <sz val="10"/>
        <color theme="1"/>
        <name val="Arial"/>
        <family val="2"/>
        <charset val="238"/>
        <scheme val="none"/>
      </font>
      <fill>
        <patternFill patternType="solid">
          <bgColor theme="0"/>
        </patternFill>
      </fill>
      <alignment vertical="top" wrapText="1"/>
    </dxf>
  </rfmt>
  <rcc rId="620" sId="6" odxf="1" dxf="1">
    <nc r="C16">
      <f>C14*0.8</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D16" start="0" length="0">
    <dxf>
      <font>
        <sz val="10"/>
        <color theme="1"/>
        <name val="Arial"/>
        <family val="2"/>
        <charset val="238"/>
        <scheme val="none"/>
      </font>
      <fill>
        <patternFill patternType="solid">
          <bgColor theme="0"/>
        </patternFill>
      </fill>
    </dxf>
  </rfmt>
  <rfmt sheetId="6" sqref="E16" start="0" length="0">
    <dxf>
      <font>
        <sz val="10"/>
        <color theme="1"/>
        <name val="Arial"/>
        <family val="2"/>
        <charset val="238"/>
        <scheme val="none"/>
      </font>
      <fill>
        <patternFill patternType="solid">
          <bgColor theme="0"/>
        </patternFill>
      </fill>
    </dxf>
  </rfmt>
  <rfmt sheetId="6" sqref="F16" start="0" length="0">
    <dxf>
      <font>
        <sz val="10"/>
        <color theme="1"/>
        <name val="Arial"/>
        <family val="2"/>
        <charset val="238"/>
        <scheme val="none"/>
      </font>
      <fill>
        <patternFill patternType="solid">
          <bgColor theme="0"/>
        </patternFill>
      </fill>
    </dxf>
  </rfmt>
  <rfmt sheetId="6" sqref="G16" start="0" length="0">
    <dxf>
      <font>
        <sz val="10"/>
        <color theme="1"/>
        <name val="Arial"/>
        <family val="2"/>
        <charset val="238"/>
        <scheme val="none"/>
      </font>
      <fill>
        <patternFill patternType="solid">
          <bgColor theme="0"/>
        </patternFill>
      </fill>
    </dxf>
  </rfmt>
  <rfmt sheetId="6" sqref="H16" start="0" length="0">
    <dxf>
      <font>
        <sz val="10"/>
        <color theme="1"/>
        <name val="Arial"/>
        <family val="2"/>
        <charset val="238"/>
        <scheme val="none"/>
      </font>
      <fill>
        <patternFill patternType="solid">
          <bgColor theme="0"/>
        </patternFill>
      </fill>
    </dxf>
  </rfmt>
  <rfmt sheetId="6" sqref="I16" start="0" length="0">
    <dxf>
      <font>
        <sz val="10"/>
        <color theme="1"/>
        <name val="Arial"/>
        <family val="2"/>
        <charset val="238"/>
        <scheme val="none"/>
      </font>
      <fill>
        <patternFill patternType="solid">
          <bgColor theme="0"/>
        </patternFill>
      </fill>
    </dxf>
  </rfmt>
  <rfmt sheetId="6" sqref="J16" start="0" length="0">
    <dxf>
      <font>
        <sz val="10"/>
        <color theme="1"/>
        <name val="Arial"/>
        <family val="2"/>
        <charset val="238"/>
        <scheme val="none"/>
      </font>
      <fill>
        <patternFill patternType="solid">
          <bgColor theme="0"/>
        </patternFill>
      </fill>
    </dxf>
  </rfmt>
  <rfmt sheetId="6" sqref="K16" start="0" length="0">
    <dxf>
      <font>
        <sz val="10"/>
        <color theme="1"/>
        <name val="Arial"/>
        <family val="2"/>
        <charset val="238"/>
        <scheme val="none"/>
      </font>
      <fill>
        <patternFill patternType="solid">
          <bgColor theme="0"/>
        </patternFill>
      </fill>
    </dxf>
  </rfmt>
  <rfmt sheetId="6" sqref="L16" start="0" length="0">
    <dxf>
      <font>
        <sz val="10"/>
        <color theme="1"/>
        <name val="Arial"/>
        <family val="2"/>
        <charset val="238"/>
        <scheme val="none"/>
      </font>
      <fill>
        <patternFill patternType="solid">
          <bgColor theme="0"/>
        </patternFill>
      </fill>
    </dxf>
  </rfmt>
  <rfmt sheetId="6" s="1" sqref="C17" start="0" length="0">
    <dxf>
      <font>
        <sz val="10"/>
        <color theme="0" tint="-0.499984740745262"/>
        <name val="Arial"/>
        <family val="2"/>
        <charset val="238"/>
        <scheme val="none"/>
      </font>
      <numFmt numFmtId="165" formatCode="0.0%"/>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dxf>
  </rfmt>
  <rfmt sheetId="6" sqref="D17" start="0" length="0">
    <dxf>
      <font>
        <sz val="10"/>
        <color theme="1"/>
        <name val="Arial"/>
        <family val="2"/>
        <charset val="238"/>
        <scheme val="none"/>
      </font>
      <fill>
        <patternFill patternType="solid">
          <bgColor theme="0"/>
        </patternFill>
      </fill>
    </dxf>
  </rfmt>
  <rfmt sheetId="6" sqref="E17" start="0" length="0">
    <dxf>
      <font>
        <sz val="10"/>
        <color theme="1"/>
        <name val="Arial"/>
        <family val="2"/>
        <charset val="238"/>
        <scheme val="none"/>
      </font>
      <fill>
        <patternFill patternType="solid">
          <bgColor theme="0"/>
        </patternFill>
      </fill>
    </dxf>
  </rfmt>
  <rfmt sheetId="6" sqref="F17" start="0" length="0">
    <dxf>
      <font>
        <sz val="10"/>
        <color theme="1"/>
        <name val="Arial"/>
        <family val="2"/>
        <charset val="238"/>
        <scheme val="none"/>
      </font>
      <fill>
        <patternFill patternType="solid">
          <bgColor theme="0"/>
        </patternFill>
      </fill>
    </dxf>
  </rfmt>
  <rfmt sheetId="6" sqref="G17" start="0" length="0">
    <dxf>
      <font>
        <sz val="10"/>
        <color theme="1"/>
        <name val="Arial"/>
        <family val="2"/>
        <charset val="238"/>
        <scheme val="none"/>
      </font>
      <fill>
        <patternFill patternType="solid">
          <bgColor theme="0"/>
        </patternFill>
      </fill>
    </dxf>
  </rfmt>
  <rfmt sheetId="6" sqref="H17" start="0" length="0">
    <dxf>
      <font>
        <sz val="10"/>
        <color theme="1"/>
        <name val="Arial"/>
        <family val="2"/>
        <charset val="238"/>
        <scheme val="none"/>
      </font>
      <fill>
        <patternFill patternType="solid">
          <bgColor theme="0"/>
        </patternFill>
      </fill>
    </dxf>
  </rfmt>
  <rfmt sheetId="6" sqref="I17" start="0" length="0">
    <dxf>
      <font>
        <sz val="10"/>
        <color theme="1"/>
        <name val="Arial"/>
        <family val="2"/>
        <charset val="238"/>
        <scheme val="none"/>
      </font>
      <fill>
        <patternFill patternType="solid">
          <bgColor theme="0"/>
        </patternFill>
      </fill>
    </dxf>
  </rfmt>
  <rfmt sheetId="6" sqref="J17" start="0" length="0">
    <dxf>
      <font>
        <sz val="10"/>
        <color theme="1"/>
        <name val="Arial"/>
        <family val="2"/>
        <charset val="238"/>
        <scheme val="none"/>
      </font>
      <fill>
        <patternFill patternType="solid">
          <bgColor theme="0"/>
        </patternFill>
      </fill>
    </dxf>
  </rfmt>
  <rfmt sheetId="6" sqref="K17" start="0" length="0">
    <dxf>
      <font>
        <sz val="10"/>
        <color theme="1"/>
        <name val="Arial"/>
        <family val="2"/>
        <charset val="238"/>
        <scheme val="none"/>
      </font>
      <fill>
        <patternFill patternType="solid">
          <bgColor theme="0"/>
        </patternFill>
      </fill>
    </dxf>
  </rfmt>
  <rfmt sheetId="6" sqref="L17" start="0" length="0">
    <dxf>
      <font>
        <sz val="10"/>
        <color theme="1"/>
        <name val="Arial"/>
        <family val="2"/>
        <charset val="238"/>
        <scheme val="none"/>
      </font>
      <fill>
        <patternFill patternType="solid">
          <bgColor theme="0"/>
        </patternFill>
      </fill>
    </dxf>
  </rfmt>
  <rfmt sheetId="6" sqref="C18" start="0" length="0">
    <dxf>
      <font>
        <sz val="10"/>
        <color theme="1"/>
        <name val="Arial"/>
        <family val="2"/>
        <charset val="238"/>
        <scheme val="none"/>
      </font>
      <fill>
        <patternFill patternType="solid">
          <bgColor theme="0"/>
        </patternFill>
      </fill>
    </dxf>
  </rfmt>
  <rfmt sheetId="6" sqref="D18" start="0" length="0">
    <dxf>
      <font>
        <sz val="10"/>
        <color theme="1"/>
        <name val="Arial"/>
        <family val="2"/>
        <charset val="238"/>
        <scheme val="none"/>
      </font>
      <fill>
        <patternFill patternType="solid">
          <bgColor theme="0"/>
        </patternFill>
      </fill>
    </dxf>
  </rfmt>
  <rfmt sheetId="6" sqref="E18" start="0" length="0">
    <dxf>
      <font>
        <sz val="10"/>
        <color theme="1"/>
        <name val="Arial"/>
        <family val="2"/>
        <charset val="238"/>
        <scheme val="none"/>
      </font>
      <fill>
        <patternFill patternType="solid">
          <bgColor theme="0"/>
        </patternFill>
      </fill>
    </dxf>
  </rfmt>
  <rfmt sheetId="6" sqref="F18" start="0" length="0">
    <dxf>
      <font>
        <sz val="10"/>
        <color theme="1"/>
        <name val="Arial"/>
        <family val="2"/>
        <charset val="238"/>
        <scheme val="none"/>
      </font>
      <fill>
        <patternFill patternType="solid">
          <bgColor theme="0"/>
        </patternFill>
      </fill>
    </dxf>
  </rfmt>
  <rfmt sheetId="6" sqref="G18" start="0" length="0">
    <dxf>
      <font>
        <sz val="10"/>
        <color theme="1"/>
        <name val="Arial"/>
        <family val="2"/>
        <charset val="238"/>
        <scheme val="none"/>
      </font>
      <fill>
        <patternFill patternType="solid">
          <bgColor theme="0"/>
        </patternFill>
      </fill>
    </dxf>
  </rfmt>
  <rfmt sheetId="6" sqref="H18" start="0" length="0">
    <dxf>
      <font>
        <sz val="10"/>
        <color theme="1"/>
        <name val="Arial"/>
        <family val="2"/>
        <charset val="238"/>
        <scheme val="none"/>
      </font>
      <fill>
        <patternFill patternType="solid">
          <bgColor theme="0"/>
        </patternFill>
      </fill>
    </dxf>
  </rfmt>
  <rfmt sheetId="6" sqref="I18" start="0" length="0">
    <dxf>
      <font>
        <sz val="10"/>
        <color theme="1"/>
        <name val="Arial"/>
        <family val="2"/>
        <charset val="238"/>
        <scheme val="none"/>
      </font>
      <fill>
        <patternFill patternType="solid">
          <bgColor theme="0"/>
        </patternFill>
      </fill>
    </dxf>
  </rfmt>
  <rfmt sheetId="6" sqref="J18" start="0" length="0">
    <dxf>
      <font>
        <sz val="10"/>
        <color theme="1"/>
        <name val="Arial"/>
        <family val="2"/>
        <charset val="238"/>
        <scheme val="none"/>
      </font>
      <fill>
        <patternFill patternType="solid">
          <bgColor theme="0"/>
        </patternFill>
      </fill>
    </dxf>
  </rfmt>
  <rfmt sheetId="6" sqref="K18" start="0" length="0">
    <dxf>
      <font>
        <sz val="10"/>
        <color theme="1"/>
        <name val="Arial"/>
        <family val="2"/>
        <charset val="238"/>
        <scheme val="none"/>
      </font>
      <fill>
        <patternFill patternType="solid">
          <bgColor theme="0"/>
        </patternFill>
      </fill>
    </dxf>
  </rfmt>
  <rfmt sheetId="6" sqref="L18" start="0" length="0">
    <dxf>
      <font>
        <sz val="10"/>
        <color theme="1"/>
        <name val="Arial"/>
        <family val="2"/>
        <charset val="238"/>
        <scheme val="none"/>
      </font>
      <fill>
        <patternFill patternType="solid">
          <bgColor theme="0"/>
        </patternFill>
      </fill>
    </dxf>
  </rfmt>
  <rcc rId="621" sId="6" odxf="1" dxf="1">
    <nc r="C19">
      <f>C14*0.2</f>
    </nc>
    <odxf>
      <font>
        <sz val="11"/>
        <color theme="1"/>
        <name val="Calibri"/>
        <family val="2"/>
        <charset val="238"/>
        <scheme val="minor"/>
      </font>
      <fill>
        <patternFill patternType="none">
          <bgColor indexed="65"/>
        </patternFill>
      </fill>
    </odxf>
    <ndxf>
      <font>
        <sz val="10"/>
        <color theme="1"/>
        <name val="Arial"/>
        <family val="2"/>
        <charset val="238"/>
        <scheme val="none"/>
      </font>
      <fill>
        <patternFill patternType="solid">
          <bgColor theme="0"/>
        </patternFill>
      </fill>
    </ndxf>
  </rcc>
  <rfmt sheetId="6" sqref="D19" start="0" length="0">
    <dxf>
      <font>
        <sz val="10"/>
        <color theme="1"/>
        <name val="Arial"/>
        <family val="2"/>
        <charset val="238"/>
        <scheme val="none"/>
      </font>
      <fill>
        <patternFill patternType="solid">
          <bgColor theme="0"/>
        </patternFill>
      </fill>
    </dxf>
  </rfmt>
  <rfmt sheetId="6" sqref="E19" start="0" length="0">
    <dxf>
      <font>
        <sz val="10"/>
        <color theme="1"/>
        <name val="Arial"/>
        <family val="2"/>
        <charset val="238"/>
        <scheme val="none"/>
      </font>
      <fill>
        <patternFill patternType="solid">
          <bgColor theme="0"/>
        </patternFill>
      </fill>
    </dxf>
  </rfmt>
  <rfmt sheetId="6" sqref="F19" start="0" length="0">
    <dxf>
      <font>
        <sz val="10"/>
        <color theme="1"/>
        <name val="Arial"/>
        <family val="2"/>
        <charset val="238"/>
        <scheme val="none"/>
      </font>
      <fill>
        <patternFill patternType="solid">
          <bgColor theme="0"/>
        </patternFill>
      </fill>
    </dxf>
  </rfmt>
  <rfmt sheetId="6" sqref="G19" start="0" length="0">
    <dxf>
      <font>
        <sz val="10"/>
        <color theme="1"/>
        <name val="Arial"/>
        <family val="2"/>
        <charset val="238"/>
        <scheme val="none"/>
      </font>
      <fill>
        <patternFill patternType="solid">
          <bgColor theme="0"/>
        </patternFill>
      </fill>
    </dxf>
  </rfmt>
  <rfmt sheetId="6" sqref="H19" start="0" length="0">
    <dxf>
      <font>
        <sz val="10"/>
        <color theme="1"/>
        <name val="Arial"/>
        <family val="2"/>
        <charset val="238"/>
        <scheme val="none"/>
      </font>
      <fill>
        <patternFill patternType="solid">
          <bgColor theme="0"/>
        </patternFill>
      </fill>
    </dxf>
  </rfmt>
  <rfmt sheetId="6" sqref="I19" start="0" length="0">
    <dxf>
      <font>
        <sz val="10"/>
        <color theme="1"/>
        <name val="Arial"/>
        <family val="2"/>
        <charset val="238"/>
        <scheme val="none"/>
      </font>
      <fill>
        <patternFill patternType="solid">
          <bgColor theme="0"/>
        </patternFill>
      </fill>
    </dxf>
  </rfmt>
  <rfmt sheetId="6" sqref="J19" start="0" length="0">
    <dxf>
      <font>
        <sz val="10"/>
        <color theme="1"/>
        <name val="Arial"/>
        <family val="2"/>
        <charset val="238"/>
        <scheme val="none"/>
      </font>
      <fill>
        <patternFill patternType="solid">
          <bgColor theme="0"/>
        </patternFill>
      </fill>
    </dxf>
  </rfmt>
  <rfmt sheetId="6" sqref="K19" start="0" length="0">
    <dxf>
      <font>
        <sz val="10"/>
        <color theme="1"/>
        <name val="Arial"/>
        <family val="2"/>
        <charset val="238"/>
        <scheme val="none"/>
      </font>
      <fill>
        <patternFill patternType="solid">
          <bgColor theme="0"/>
        </patternFill>
      </fill>
    </dxf>
  </rfmt>
  <rfmt sheetId="6" sqref="L19" start="0" length="0">
    <dxf>
      <font>
        <sz val="10"/>
        <color theme="1"/>
        <name val="Arial"/>
        <family val="2"/>
        <charset val="238"/>
        <scheme val="none"/>
      </font>
      <fill>
        <patternFill patternType="solid">
          <bgColor theme="0"/>
        </patternFill>
      </fill>
    </dxf>
  </rfmt>
  <rfmt sheetId="6" sqref="L9" start="0" length="0">
    <dxf>
      <border>
        <left/>
        <right/>
        <top/>
        <bottom style="thin">
          <color indexed="64"/>
        </bottom>
      </border>
    </dxf>
  </rfmt>
  <rcc rId="622" sId="6">
    <nc r="L10">
      <f>SUM(L6:L9)</f>
    </nc>
  </rcc>
  <rcc rId="623" sId="6" odxf="1" dxf="1">
    <nc r="B7" t="inlineStr">
      <is>
        <t>Osobní náklady</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624" sId="6" odxf="1" dxf="1">
    <nc r="B8" t="inlineStr">
      <is>
        <t>Náklady nebo výdaje na služby (subdodávky)</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625" sId="6" odxf="1" dxf="1">
    <nc r="B9" t="inlineStr">
      <is>
        <t>Ostatní náklady</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626" sId="6" odxf="1" dxf="1">
    <nc r="B10" t="inlineStr">
      <is>
        <t>Nepřímé náklady (režie)</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627" sId="6" odxf="1" dxf="1">
    <nc r="B11" t="inlineStr">
      <is>
        <t>Celkové náklady na aktivity dílčího projektu</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fmt sheetId="6" sqref="B12" start="0" length="0">
    <dxf>
      <font>
        <b/>
        <sz val="10"/>
        <color auto="1"/>
        <name val="Arial"/>
        <family val="2"/>
        <charset val="238"/>
        <scheme val="none"/>
      </font>
      <fill>
        <patternFill patternType="solid">
          <bgColor theme="8" tint="0.79998168889431442"/>
        </patternFill>
      </fill>
      <alignment horizontal="left" vertical="top" wrapText="1"/>
    </dxf>
  </rfmt>
  <rcc rId="628" sId="6" odxf="1" dxf="1">
    <nc r="B13" t="inlineStr">
      <is>
        <t>Náklady řízení dílčího projektu</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629" sId="6" odxf="1" dxf="1">
    <nc r="B14" t="inlineStr">
      <is>
        <t>CELKEM</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fmt sheetId="6" sqref="B15" start="0" length="0">
    <dxf>
      <font>
        <b/>
        <sz val="10"/>
        <color auto="1"/>
        <name val="Arial"/>
        <family val="2"/>
        <charset val="238"/>
        <scheme val="none"/>
      </font>
      <fill>
        <patternFill patternType="solid">
          <bgColor theme="8" tint="0.79998168889431442"/>
        </patternFill>
      </fill>
      <alignment vertical="top" wrapText="1"/>
    </dxf>
  </rfmt>
  <rcc rId="630" sId="6" odxf="1" dxf="1">
    <nc r="B16" t="inlineStr">
      <is>
        <t>Požadovaná výše podpory na dílčí projekt</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631" sId="6">
    <nc r="E7">
      <f>L6*0.7</f>
    </nc>
  </rcc>
  <rcc rId="632" sId="6">
    <nc r="E9">
      <f>L6*0.3</f>
    </nc>
  </rcc>
  <rcc rId="633" sId="6" odxf="1" dxf="1">
    <nc r="E9">
      <f>L6*0.3</f>
    </nc>
    <ndxf>
      <font>
        <sz val="10"/>
        <color auto="1"/>
        <name val="Arial"/>
        <scheme val="none"/>
      </font>
      <numFmt numFmtId="164" formatCode="#,##0\ _K_č"/>
      <alignment horizontal="right" vertical="top" wrapText="1"/>
      <border outline="0">
        <left style="thin">
          <color theme="4"/>
        </left>
        <right style="thin">
          <color theme="4"/>
        </right>
        <top style="thin">
          <color theme="4"/>
        </top>
        <bottom style="thin">
          <color theme="4"/>
        </bottom>
      </border>
      <protection locked="0"/>
    </ndxf>
  </rcc>
  <rcc rId="634" sId="6" numFmtId="4">
    <nc r="E13">
      <f>E11*0.06</f>
    </nc>
  </rcc>
  <rcc rId="635" sId="6">
    <nc r="F7">
      <v>150000</v>
    </nc>
  </rcc>
  <rcc rId="636" sId="6">
    <nc r="C7">
      <f>E7+F7</f>
    </nc>
  </rcc>
  <rcc rId="637" sId="6">
    <nc r="C9">
      <f>E9</f>
    </nc>
  </rcc>
  <rcc rId="638" sId="6">
    <nc r="C10">
      <f>(C7+F69+F6)*0.25</f>
    </nc>
  </rcc>
  <rcc rId="639" sId="6">
    <nc r="C10">
      <f>(C7+F69+C9+F6)*0.25</f>
    </nc>
  </rcc>
  <rrc rId="640" sId="4" ref="Q1:Q1048576" action="deleteCol">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7" start="0" length="0">
      <dxf>
        <alignment vertical="bottom" wrapText="0"/>
      </dxf>
    </rfmt>
    <rfmt sheetId="4" sqref="Q8" start="0" length="0">
      <dxf>
        <alignment vertical="bottom" wrapText="0"/>
      </dxf>
    </rfmt>
    <rfmt sheetId="4" sqref="Q9" start="0" length="0">
      <dxf>
        <alignment vertical="bottom" wrapText="0"/>
      </dxf>
    </rfmt>
    <rfmt sheetId="4" sqref="Q10" start="0" length="0">
      <dxf>
        <font>
          <sz val="10"/>
          <color auto="1"/>
          <name val="Arial"/>
          <scheme val="none"/>
        </font>
        <alignment vertical="bottom" wrapText="0"/>
      </dxf>
    </rfmt>
    <rcc rId="0" sId="4" dxf="1">
      <nc r="Q11">
        <f>2115000*0.7</f>
      </nc>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cc rId="0" sId="4" dxf="1" numFmtId="4">
      <nc r="Q12">
        <v>0</v>
      </nc>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cc rId="0" sId="4" dxf="1">
      <nc r="Q13">
        <f>2115000*0.3</f>
      </nc>
      <ndxf>
        <alignment vertical="bottom" wrapText="0"/>
      </ndxf>
    </rcc>
    <rcc rId="0" sId="4" dxf="1">
      <nc r="Q14">
        <f>(Q11+Q13+R11+R10)*0.25</f>
      </nc>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cc rId="0" sId="4" dxf="1">
      <nc r="Q15">
        <f>SUM(Q11:Q14)+R11</f>
      </nc>
      <ndxf>
        <font>
          <b/>
          <sz val="10"/>
          <color theme="0" tint="-0.499984740745262"/>
          <name val="Arial"/>
          <scheme val="none"/>
        </font>
        <numFmt numFmtId="164" formatCode="#,##0\ _K_č"/>
        <fill>
          <patternFill>
            <bgColor theme="8" tint="0.79998168889431442"/>
          </patternFill>
        </fill>
        <alignment horizontal="right"/>
        <border outline="0">
          <left style="thin">
            <color theme="4"/>
          </left>
          <right style="thin">
            <color theme="4"/>
          </right>
          <top style="thin">
            <color theme="4"/>
          </top>
          <bottom style="thin">
            <color theme="4"/>
          </bottom>
        </border>
      </ndxf>
    </rcc>
    <rfmt sheetId="4" sqref="Q16" start="0" length="0">
      <dxf>
        <font>
          <b/>
          <sz val="10"/>
          <color theme="3" tint="-0.499984740745262"/>
          <name val="Arial"/>
          <scheme val="none"/>
        </font>
        <fill>
          <patternFill>
            <bgColor theme="8" tint="0.79998168889431442"/>
          </patternFill>
        </fill>
        <alignment horizontal="right"/>
      </dxf>
    </rfmt>
    <rcc rId="0" sId="4" dxf="1" numFmtId="4">
      <nc r="Q17">
        <v>169800</v>
      </nc>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cc rId="0" sId="4" dxf="1">
      <nc r="Q18">
        <f>SUM(Q15:Q17)</f>
      </nc>
      <ndxf>
        <font>
          <b/>
          <sz val="10"/>
          <color theme="0" tint="-0.499984740745262"/>
          <name val="Arial"/>
          <scheme val="none"/>
        </font>
        <numFmt numFmtId="164" formatCode="#,##0\ _K_č"/>
        <fill>
          <patternFill>
            <bgColor theme="8" tint="0.79998168889431442"/>
          </patternFill>
        </fill>
        <alignment horizontal="right"/>
        <border outline="0">
          <left style="thin">
            <color theme="4"/>
          </left>
          <right style="thin">
            <color theme="4"/>
          </right>
          <top style="thin">
            <color theme="4"/>
          </top>
          <bottom style="thin">
            <color theme="4"/>
          </bottom>
        </border>
      </ndxf>
    </rcc>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rc rId="641" sId="4" ref="Q1:Q1048576" action="deleteCol">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7" start="0" length="0">
      <dxf>
        <alignment vertical="bottom" wrapText="0"/>
      </dxf>
    </rfmt>
    <rfmt sheetId="4" sqref="Q8" start="0" length="0">
      <dxf>
        <alignment vertical="bottom" wrapText="0"/>
      </dxf>
    </rfmt>
    <rfmt sheetId="4" sqref="Q9" start="0" length="0">
      <dxf>
        <alignment vertical="bottom" wrapText="0"/>
      </dxf>
    </rfmt>
    <rcc rId="0" sId="4" dxf="1">
      <nc r="Q10">
        <v>169800</v>
      </nc>
      <ndxf>
        <alignment vertical="bottom" wrapText="0"/>
      </ndxf>
    </rcc>
    <rcc rId="0" sId="4" dxf="1">
      <nc r="Q11">
        <v>149000</v>
      </nc>
      <ndxf>
        <font>
          <sz val="10"/>
          <color auto="1"/>
          <name val="Arial"/>
          <scheme val="none"/>
        </font>
        <alignment vertical="bottom" wrapText="0"/>
      </ndxf>
    </rcc>
    <rfmt sheetId="4" sqref="Q12" start="0" length="0">
      <dxf>
        <alignment vertical="bottom" wrapText="0"/>
      </dxf>
    </rfmt>
    <rfmt sheetId="4" sqref="Q13" start="0" length="0">
      <dxf>
        <alignment vertical="bottom" wrapText="0"/>
      </dxf>
    </rfmt>
    <rcc rId="0" sId="4" dxf="1">
      <nc r="Q14" t="inlineStr">
        <is>
          <t>automatický výpočet</t>
        </is>
      </nc>
      <ndxf>
        <alignment vertical="bottom" wrapText="0"/>
      </ndxf>
    </rcc>
    <rfmt sheetId="4" sqref="Q15" start="0" length="0">
      <dxf>
        <alignment vertical="bottom" wrapText="0"/>
      </dxf>
    </rfmt>
    <rfmt sheetId="4" sqref="Q16" start="0" length="0">
      <dxf>
        <alignment vertical="bottom" wrapText="0"/>
      </dxf>
    </rfmt>
    <rcc rId="0" sId="4" dxf="1">
      <nc r="Q17" t="inlineStr">
        <is>
          <t>automatický výpočet</t>
        </is>
      </nc>
      <ndxf>
        <alignment vertical="bottom" wrapText="0"/>
      </ndxf>
    </rcc>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rc rId="642" sId="4" ref="Q1:Q1048576" action="deleteCol">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7" start="0" length="0">
      <dxf>
        <alignment vertical="bottom" wrapText="0"/>
      </dxf>
    </rfmt>
    <rfmt sheetId="4" sqref="Q8" start="0" length="0">
      <dxf>
        <alignment vertical="bottom" wrapText="0"/>
      </dxf>
    </rfmt>
    <rfmt sheetId="4" sqref="Q9" start="0" length="0">
      <dxf>
        <alignment vertical="bottom" wrapText="0"/>
      </dxf>
    </rfmt>
    <rcc rId="0" sId="4" dxf="1">
      <nc r="Q10" t="inlineStr">
        <is>
          <t>náklady řízení</t>
        </is>
      </nc>
      <ndxf>
        <alignment vertical="bottom" wrapText="0"/>
      </ndxf>
    </rcc>
    <rcc rId="0" sId="4" dxf="1">
      <nc r="Q11" t="inlineStr">
        <is>
          <t>dopočítává OTT</t>
        </is>
      </nc>
      <ndxf>
        <alignment vertical="bottom" wrapText="0"/>
      </ndxf>
    </rcc>
    <rfmt sheetId="4" sqref="Q12" start="0" length="0">
      <dxf>
        <alignment vertical="bottom" wrapText="0"/>
      </dxf>
    </rfmt>
    <rfmt sheetId="4" sqref="Q13" start="0" length="0">
      <dxf>
        <alignment vertical="bottom" wrapText="0"/>
      </dxf>
    </rfmt>
    <rfmt sheetId="4" sqref="Q14" start="0" length="0">
      <dxf>
        <alignment vertical="bottom" wrapText="0"/>
      </dxf>
    </rfmt>
    <rfmt sheetId="4" sqref="Q15" start="0" length="0">
      <dxf>
        <alignment vertical="bottom" wrapText="0"/>
      </dxf>
    </rfmt>
    <rfmt sheetId="4" sqref="Q16" start="0" length="0">
      <dxf>
        <alignment vertical="bottom" wrapText="0"/>
      </dxf>
    </rfmt>
    <rfmt sheetId="4" sqref="Q17" start="0" length="0">
      <dxf>
        <alignment vertical="bottom" wrapText="0"/>
      </dxf>
    </rfmt>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rc rId="643" sId="4" ref="Q1:Q1048576" action="deleteCol">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7" start="0" length="0">
      <dxf>
        <alignment vertical="bottom" wrapText="0"/>
      </dxf>
    </rfmt>
    <rfmt sheetId="4" sqref="Q8" start="0" length="0">
      <dxf>
        <alignment vertical="bottom" wrapText="0"/>
      </dxf>
    </rfmt>
    <rfmt sheetId="4" sqref="Q9" start="0" length="0">
      <dxf>
        <alignment vertical="bottom" wrapText="0"/>
      </dxf>
    </rfmt>
    <rfmt sheetId="4" sqref="Q10" start="0" length="0">
      <dxf>
        <font>
          <sz val="10"/>
          <color auto="1"/>
          <name val="Arial"/>
          <scheme val="none"/>
        </font>
        <alignment vertical="bottom" wrapText="0"/>
      </dxf>
    </rfmt>
    <rfmt sheetId="4" sqref="Q11" start="0" length="0">
      <dxf>
        <alignment vertical="bottom" wrapText="0"/>
      </dxf>
    </rfmt>
    <rfmt sheetId="4" sqref="Q12" start="0" length="0">
      <dxf>
        <alignment vertical="bottom" wrapText="0"/>
      </dxf>
    </rfmt>
    <rfmt sheetId="4" sqref="Q13" start="0" length="0">
      <dxf>
        <alignment vertical="bottom" wrapText="0"/>
      </dxf>
    </rfmt>
    <rfmt sheetId="4" sqref="Q14" start="0" length="0">
      <dxf>
        <alignment vertical="bottom" wrapText="0"/>
      </dxf>
    </rfmt>
    <rfmt sheetId="4" sqref="Q15" start="0" length="0">
      <dxf>
        <alignment vertical="bottom" wrapText="0"/>
      </dxf>
    </rfmt>
    <rfmt sheetId="4" sqref="Q16" start="0" length="0">
      <dxf>
        <alignment vertical="bottom" wrapText="0"/>
      </dxf>
    </rfmt>
    <rfmt sheetId="4" sqref="Q17" start="0" length="0">
      <dxf>
        <alignment vertical="bottom" wrapText="0"/>
      </dxf>
    </rfmt>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rc rId="644" sId="4" ref="Q1:Q1048576" action="deleteCol">
    <undo index="65535" exp="ref" v="1" dr="Q14" r="O13" sId="4"/>
    <undo index="0" exp="ref" v="1" dr="Q12" r="O11" sId="4"/>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7" start="0" length="0">
      <dxf>
        <alignment vertical="bottom" wrapText="0"/>
      </dxf>
    </rfmt>
    <rfmt sheetId="4" sqref="Q8" start="0" length="0">
      <dxf>
        <alignment vertical="bottom" wrapText="0"/>
      </dxf>
    </rfmt>
    <rfmt sheetId="4" sqref="Q9" start="0" length="0">
      <dxf>
        <alignment vertical="bottom" wrapText="0"/>
      </dxf>
    </rfmt>
    <rfmt sheetId="4" sqref="Q10" start="0" length="0">
      <dxf>
        <font>
          <sz val="10"/>
          <color auto="1"/>
          <name val="Arial"/>
          <scheme val="none"/>
        </font>
        <alignment vertical="bottom" wrapText="0"/>
      </dxf>
    </rfmt>
    <rfmt sheetId="4" sqref="Q11" start="0" length="0">
      <dxf>
        <alignment vertical="bottom" wrapText="0"/>
      </dxf>
    </rfmt>
    <rfmt sheetId="4" sqref="Q12" start="0" length="0">
      <dxf>
        <alignment vertical="bottom" wrapText="0"/>
      </dxf>
    </rfmt>
    <rfmt sheetId="4" sqref="Q13" start="0" length="0">
      <dxf>
        <alignment vertical="bottom" wrapText="0"/>
      </dxf>
    </rfmt>
    <rfmt sheetId="4" sqref="Q14" start="0" length="0">
      <dxf>
        <alignment vertical="bottom" wrapText="0"/>
      </dxf>
    </rfmt>
    <rfmt sheetId="4" sqref="Q15" start="0" length="0">
      <dxf>
        <alignment vertical="bottom" wrapText="0"/>
      </dxf>
    </rfmt>
    <rfmt sheetId="4" sqref="Q16" start="0" length="0">
      <dxf>
        <alignment vertical="bottom" wrapText="0"/>
      </dxf>
    </rfmt>
    <rfmt sheetId="4" sqref="Q17" start="0" length="0">
      <dxf>
        <alignment vertical="bottom" wrapText="0"/>
      </dxf>
    </rfmt>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rc rId="645" sId="4" ref="Q1:Q1048576" action="deleteCol">
    <undo index="65535" exp="ref" v="1" dr="Q12" r="O11" sId="4"/>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7" start="0" length="0">
      <dxf>
        <alignment vertical="bottom" wrapText="0"/>
      </dxf>
    </rfmt>
    <rfmt sheetId="4" sqref="Q8" start="0" length="0">
      <dxf>
        <alignment vertical="bottom" wrapText="0"/>
      </dxf>
    </rfmt>
    <rfmt sheetId="4" sqref="Q9" start="0" length="0">
      <dxf>
        <alignment vertical="bottom" wrapText="0"/>
      </dxf>
    </rfmt>
    <rcc rId="0" sId="4" dxf="1">
      <nc r="Q10" t="inlineStr">
        <is>
          <t>rozpočet na dílčí projekty</t>
        </is>
      </nc>
      <ndxf>
        <font>
          <sz val="11"/>
          <color theme="1"/>
          <name val="Calibri"/>
          <family val="2"/>
          <charset val="238"/>
          <scheme val="minor"/>
        </font>
        <fill>
          <patternFill patternType="none">
            <bgColor indexed="65"/>
          </patternFill>
        </fill>
        <alignment vertical="bottom" wrapText="0"/>
      </ndxf>
    </rcc>
    <rcc rId="0" sId="4" dxf="1">
      <nc r="Q11" t="inlineStr">
        <is>
          <t xml:space="preserve">režie </t>
        </is>
      </nc>
      <ndxf>
        <font>
          <sz val="11"/>
          <color theme="1"/>
          <name val="Calibri"/>
          <family val="2"/>
          <charset val="238"/>
          <scheme val="minor"/>
        </font>
        <fill>
          <patternFill patternType="none">
            <bgColor indexed="65"/>
          </patternFill>
        </fill>
        <alignment vertical="bottom" wrapText="0"/>
      </ndxf>
    </rcc>
    <rcc rId="0" sId="4" dxf="1">
      <nc r="Q12" t="inlineStr">
        <is>
          <t>náklady na spec TT</t>
        </is>
      </nc>
      <ndxf>
        <font>
          <sz val="11"/>
          <color theme="1"/>
          <name val="Calibri"/>
          <family val="2"/>
          <charset val="238"/>
          <scheme val="minor"/>
        </font>
        <fill>
          <patternFill patternType="none">
            <bgColor indexed="65"/>
          </patternFill>
        </fill>
        <alignment vertical="bottom" wrapText="0"/>
      </ndxf>
    </rcc>
    <rcc rId="0" sId="4" dxf="1">
      <nc r="Q13" t="inlineStr">
        <is>
          <t>náklady na řízení</t>
        </is>
      </nc>
      <ndxf>
        <font>
          <sz val="11"/>
          <color theme="1"/>
          <name val="Calibri"/>
          <family val="2"/>
          <charset val="238"/>
          <scheme val="minor"/>
        </font>
        <fill>
          <patternFill patternType="none">
            <bgColor indexed="65"/>
          </patternFill>
        </fill>
        <alignment vertical="bottom" wrapText="0"/>
      </ndxf>
    </rcc>
    <rfmt sheetId="4" sqref="Q14" start="0" length="0">
      <dxf>
        <alignment vertical="bottom" wrapText="0"/>
      </dxf>
    </rfmt>
    <rfmt sheetId="4" sqref="Q15" start="0" length="0">
      <dxf>
        <alignment vertical="bottom" wrapText="0"/>
      </dxf>
    </rfmt>
    <rfmt sheetId="4" sqref="Q16" start="0" length="0">
      <dxf>
        <alignment vertical="bottom" wrapText="0"/>
      </dxf>
    </rfmt>
    <rfmt sheetId="4" sqref="Q17" start="0" length="0">
      <dxf>
        <alignment vertical="bottom" wrapText="0"/>
      </dxf>
    </rfmt>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rc rId="646" sId="4" ref="Q1:Q1048576" action="deleteCol">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7" start="0" length="0">
      <dxf>
        <alignment vertical="bottom" wrapText="0"/>
      </dxf>
    </rfmt>
    <rfmt sheetId="4" sqref="Q8" start="0" length="0">
      <dxf>
        <alignment vertical="bottom" wrapText="0"/>
      </dxf>
    </rfmt>
    <rfmt sheetId="4" sqref="Q9" start="0" length="0">
      <dxf>
        <alignment vertical="bottom" wrapText="0"/>
      </dxf>
    </rfmt>
    <rfmt sheetId="4" sqref="Q10" start="0" length="0">
      <dxf>
        <font>
          <sz val="10"/>
          <color auto="1"/>
          <name val="Arial"/>
          <scheme val="none"/>
        </font>
        <alignment vertical="bottom" wrapText="0"/>
      </dxf>
    </rfmt>
    <rfmt sheetId="4" sqref="Q11" start="0" length="0">
      <dxf>
        <alignment vertical="bottom" wrapText="0"/>
      </dxf>
    </rfmt>
    <rfmt sheetId="4" sqref="Q12" start="0" length="0">
      <dxf>
        <alignment vertical="bottom" wrapText="0"/>
      </dxf>
    </rfmt>
    <rfmt sheetId="4" sqref="Q13" start="0" length="0">
      <dxf>
        <alignment vertical="bottom" wrapText="0"/>
      </dxf>
    </rfmt>
    <rfmt sheetId="4" sqref="Q14" start="0" length="0">
      <dxf>
        <alignment vertical="bottom" wrapText="0"/>
      </dxf>
    </rfmt>
    <rfmt sheetId="4" sqref="Q15" start="0" length="0">
      <dxf>
        <alignment vertical="bottom" wrapText="0"/>
      </dxf>
    </rfmt>
    <rfmt sheetId="4" sqref="Q16" start="0" length="0">
      <dxf>
        <alignment vertical="bottom" wrapText="0"/>
      </dxf>
    </rfmt>
    <rfmt sheetId="4" sqref="Q17" start="0" length="0">
      <dxf>
        <alignment vertical="bottom" wrapText="0"/>
      </dxf>
    </rfmt>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rc rId="647" sId="4" ref="Q1:Q1048576" action="deleteCol">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8" start="0" length="0">
      <dxf>
        <alignment vertical="bottom" wrapText="0"/>
      </dxf>
    </rfmt>
    <rfmt sheetId="4" sqref="Q9" start="0" length="0">
      <dxf>
        <alignment vertical="bottom" wrapText="0"/>
      </dxf>
    </rfmt>
    <rcc rId="0" sId="4" dxf="1">
      <nc r="Q10">
        <v>2080188.6792452838</v>
      </nc>
      <ndxf>
        <font>
          <sz val="10"/>
          <color auto="1"/>
          <name val="Arial"/>
          <scheme val="none"/>
        </font>
        <alignment vertical="bottom" wrapText="0"/>
      </ndxf>
    </rcc>
    <rcc rId="0" sId="4" dxf="1">
      <nc r="Q11">
        <v>600000.00000000023</v>
      </nc>
      <ndxf>
        <alignment vertical="bottom" wrapText="0"/>
      </ndxf>
    </rcc>
    <rcc rId="0" sId="4" dxf="1">
      <nc r="Q12">
        <v>150000.00000000006</v>
      </nc>
      <ndxf>
        <alignment vertical="bottom" wrapText="0"/>
      </ndxf>
    </rcc>
    <rcc rId="0" sId="4" dxf="1">
      <nc r="Q13">
        <v>169811.32075471687</v>
      </nc>
      <ndxf>
        <alignment vertical="bottom" wrapText="0"/>
      </ndxf>
    </rcc>
    <rfmt sheetId="4" sqref="Q14" start="0" length="0">
      <dxf>
        <alignment vertical="bottom" wrapText="0"/>
      </dxf>
    </rfmt>
    <rfmt sheetId="4" sqref="Q15" start="0" length="0">
      <dxf>
        <alignment vertical="bottom" wrapText="0"/>
      </dxf>
    </rfmt>
    <rfmt sheetId="4" sqref="Q16" start="0" length="0">
      <dxf>
        <alignment vertical="bottom" wrapText="0"/>
      </dxf>
    </rfmt>
    <rfmt sheetId="4" sqref="Q17" start="0" length="0">
      <dxf>
        <alignment vertical="bottom" wrapText="0"/>
      </dxf>
    </rfmt>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rc rId="648" sId="4" ref="Q1:Q1048576" action="deleteCol">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8" start="0" length="0">
      <dxf>
        <alignment vertical="bottom" wrapText="0"/>
      </dxf>
    </rfmt>
    <rfmt sheetId="4" sqref="Q9" start="0" length="0">
      <dxf>
        <alignment vertical="bottom" wrapText="0"/>
      </dxf>
    </rfmt>
    <rfmt sheetId="4" sqref="Q10" start="0" length="0">
      <dxf>
        <font>
          <sz val="10"/>
          <color auto="1"/>
          <name val="Arial"/>
          <scheme val="none"/>
        </font>
        <alignment vertical="bottom" wrapText="0"/>
      </dxf>
    </rfmt>
    <rfmt sheetId="4" sqref="Q11" start="0" length="0">
      <dxf>
        <alignment vertical="bottom" wrapText="0"/>
      </dxf>
    </rfmt>
    <rfmt sheetId="4" sqref="Q12" start="0" length="0">
      <dxf>
        <alignment vertical="bottom" wrapText="0"/>
      </dxf>
    </rfmt>
    <rfmt sheetId="4" sqref="Q13" start="0" length="0">
      <dxf>
        <alignment vertical="bottom" wrapText="0"/>
      </dxf>
    </rfmt>
    <rfmt sheetId="4" sqref="Q14" start="0" length="0">
      <dxf>
        <alignment vertical="bottom" wrapText="0"/>
      </dxf>
    </rfmt>
    <rfmt sheetId="4" sqref="Q15" start="0" length="0">
      <dxf>
        <alignment vertical="bottom" wrapText="0"/>
      </dxf>
    </rfmt>
    <rfmt sheetId="4" sqref="Q16" start="0" length="0">
      <dxf>
        <alignment vertical="bottom" wrapText="0"/>
      </dxf>
    </rfmt>
    <rfmt sheetId="4" sqref="Q17" start="0" length="0">
      <dxf>
        <alignment vertical="bottom" wrapText="0"/>
      </dxf>
    </rfmt>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rc rId="649" sId="4" ref="Q1:Q1048576" action="deleteCol">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8" start="0" length="0">
      <dxf>
        <alignment vertical="bottom" wrapText="0"/>
      </dxf>
    </rfmt>
    <rfmt sheetId="4" sqref="Q9" start="0" length="0">
      <dxf>
        <alignment vertical="bottom" wrapText="0"/>
      </dxf>
    </rfmt>
    <rfmt sheetId="4" sqref="Q10" start="0" length="0">
      <dxf>
        <font>
          <sz val="10"/>
          <color auto="1"/>
          <name val="Arial"/>
          <scheme val="none"/>
        </font>
        <alignment vertical="bottom" wrapText="0"/>
      </dxf>
    </rfmt>
    <rfmt sheetId="4" sqref="Q11" start="0" length="0">
      <dxf>
        <alignment vertical="bottom" wrapText="0"/>
      </dxf>
    </rfmt>
    <rfmt sheetId="4" sqref="Q12" start="0" length="0">
      <dxf>
        <alignment vertical="bottom" wrapText="0"/>
      </dxf>
    </rfmt>
    <rfmt sheetId="4" sqref="Q13" start="0" length="0">
      <dxf>
        <alignment vertical="bottom" wrapText="0"/>
      </dxf>
    </rfmt>
    <rfmt sheetId="4" sqref="Q14" start="0" length="0">
      <dxf>
        <alignment vertical="bottom" wrapText="0"/>
      </dxf>
    </rfmt>
    <rfmt sheetId="4" sqref="Q15" start="0" length="0">
      <dxf>
        <alignment vertical="bottom" wrapText="0"/>
      </dxf>
    </rfmt>
    <rfmt sheetId="4" sqref="Q16" start="0" length="0">
      <dxf>
        <alignment vertical="bottom" wrapText="0"/>
      </dxf>
    </rfmt>
    <rfmt sheetId="4" sqref="Q17" start="0" length="0">
      <dxf>
        <alignment vertical="bottom" wrapText="0"/>
      </dxf>
    </rfmt>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cc rId="650" sId="4">
    <nc r="O11">
      <f>'5_kontrolní propočty '!C7</f>
    </nc>
  </rcc>
  <rcc rId="651" sId="4">
    <nc r="O13">
      <f>'5_kontrolní propočty '!E9</f>
    </nc>
  </rcc>
  <rcc rId="652" sId="4">
    <nc r="O14">
      <f>'5_kontrolní propočty '!E10</f>
    </nc>
  </rcc>
  <rfmt sheetId="4" sqref="K41:K49">
    <dxf>
      <fill>
        <patternFill>
          <bgColor theme="0" tint="-0.14999847407452621"/>
        </patternFill>
      </fill>
    </dxf>
  </rfmt>
  <rfmt sheetId="4" sqref="K41:K49">
    <dxf>
      <fill>
        <patternFill>
          <bgColor theme="0" tint="-0.249977111117893"/>
        </patternFill>
      </fill>
    </dxf>
  </rfmt>
  <rcc rId="653" sId="6" odxf="1" dxf="1">
    <nc r="B23" t="inlineStr">
      <is>
        <t>čerpání řeš.týmu</t>
      </is>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C23" start="0" length="0">
    <dxf>
      <font>
        <sz val="10"/>
        <color theme="1"/>
        <name val="Arial"/>
        <family val="2"/>
        <charset val="238"/>
        <scheme val="none"/>
      </font>
      <fill>
        <patternFill patternType="solid">
          <bgColor theme="0"/>
        </patternFill>
      </fill>
      <alignment vertical="top" wrapText="1"/>
    </dxf>
  </rfmt>
  <rfmt sheetId="6" sqref="D23" start="0" length="0">
    <dxf>
      <font>
        <sz val="10"/>
        <color theme="1"/>
        <name val="Arial"/>
        <family val="2"/>
        <charset val="238"/>
        <scheme val="none"/>
      </font>
      <numFmt numFmtId="164" formatCode="#,##0\ _K_č"/>
      <fill>
        <patternFill patternType="solid">
          <bgColor theme="0"/>
        </patternFill>
      </fill>
      <alignment vertical="top" wrapText="1"/>
    </dxf>
  </rfmt>
  <rcc rId="654" sId="6" odxf="1" dxf="1">
    <nc r="B24" t="inlineStr">
      <is>
        <t>čerpání fakulta - kompenzace kofinancování</t>
      </is>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C24" start="0" length="0">
    <dxf>
      <font>
        <sz val="10"/>
        <color theme="1"/>
        <name val="Arial"/>
        <family val="2"/>
        <charset val="238"/>
        <scheme val="none"/>
      </font>
      <fill>
        <patternFill patternType="solid">
          <bgColor theme="0"/>
        </patternFill>
      </fill>
      <alignment vertical="top" wrapText="1"/>
    </dxf>
  </rfmt>
  <rfmt sheetId="6" sqref="D24" start="0" length="0">
    <dxf>
      <font>
        <sz val="10"/>
        <color theme="1"/>
        <name val="Arial"/>
        <family val="2"/>
        <charset val="238"/>
        <scheme val="none"/>
      </font>
      <numFmt numFmtId="164" formatCode="#,##0\ _K_č"/>
      <fill>
        <patternFill patternType="solid">
          <bgColor theme="0"/>
        </patternFill>
      </fill>
      <alignment vertical="top" wrapText="1"/>
    </dxf>
  </rfmt>
  <rcc rId="655" sId="6" odxf="1" dxf="1">
    <nc r="B25" t="inlineStr">
      <is>
        <t>čerpání admin tým OTT - řízení projektu</t>
      </is>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C25" start="0" length="0">
    <dxf>
      <font>
        <sz val="10"/>
        <color theme="1"/>
        <name val="Arial"/>
        <family val="2"/>
        <charset val="238"/>
        <scheme val="none"/>
      </font>
      <fill>
        <patternFill patternType="solid">
          <bgColor theme="0"/>
        </patternFill>
      </fill>
      <alignment vertical="top" wrapText="1"/>
    </dxf>
  </rfmt>
  <rfmt sheetId="6" sqref="D25" start="0" length="0">
    <dxf>
      <font>
        <sz val="10"/>
        <color theme="1"/>
        <name val="Arial"/>
        <family val="2"/>
        <charset val="238"/>
        <scheme val="none"/>
      </font>
      <numFmt numFmtId="164" formatCode="#,##0\ _K_č"/>
      <fill>
        <patternFill patternType="solid">
          <bgColor theme="0"/>
        </patternFill>
      </fill>
      <alignment vertical="top" wrapText="1"/>
      <border outline="0">
        <bottom style="double">
          <color indexed="64"/>
        </bottom>
      </border>
    </dxf>
  </rfmt>
  <rfmt sheetId="6" sqref="B27" start="0" length="0">
    <dxf>
      <font>
        <sz val="10"/>
        <color theme="1"/>
        <name val="Arial"/>
        <family val="2"/>
        <charset val="238"/>
        <scheme val="none"/>
      </font>
      <fill>
        <patternFill patternType="solid">
          <bgColor theme="0"/>
        </patternFill>
      </fill>
      <alignment vertical="top" wrapText="1"/>
    </dxf>
  </rfmt>
  <rfmt sheetId="6" sqref="C27" start="0" length="0">
    <dxf>
      <font>
        <sz val="10"/>
        <color theme="1"/>
        <name val="Arial"/>
        <family val="2"/>
        <charset val="238"/>
        <scheme val="none"/>
      </font>
      <fill>
        <patternFill patternType="solid">
          <bgColor theme="0"/>
        </patternFill>
      </fill>
      <alignment vertical="top" wrapText="1"/>
    </dxf>
  </rfmt>
  <rfmt sheetId="6" sqref="D27" start="0" length="0">
    <dxf>
      <font>
        <sz val="10"/>
        <color theme="1"/>
        <name val="Arial"/>
        <family val="2"/>
        <charset val="238"/>
        <scheme val="none"/>
      </font>
      <numFmt numFmtId="164" formatCode="#,##0\ _K_č"/>
      <fill>
        <patternFill patternType="solid">
          <bgColor theme="0"/>
        </patternFill>
      </fill>
      <alignment vertical="top" wrapText="1"/>
    </dxf>
  </rfmt>
  <rcc rId="656" sId="6">
    <nc r="D23">
      <f>E7+E9</f>
    </nc>
  </rcc>
  <rcc rId="657" sId="6">
    <nc r="D24">
      <f>E9</f>
    </nc>
  </rcc>
  <rcc rId="658" sId="6">
    <nc r="D24">
      <f>E10</f>
    </nc>
  </rcc>
  <rrc rId="659" sId="6" ref="A26:XFD26" action="insertRow"/>
  <rcc rId="660" sId="6">
    <nc r="B26" t="inlineStr">
      <is>
        <t>čerpání admin tým OTT - spec OTT a man DV</t>
      </is>
    </nc>
  </rcc>
  <rcc rId="661" sId="6">
    <nc r="D25">
      <f>F6</f>
    </nc>
  </rcc>
  <rcc rId="662" sId="6" odxf="1" dxf="1">
    <nc r="D25">
      <f>F6</f>
    </nc>
    <ndxf>
      <border outline="0">
        <bottom/>
      </border>
    </ndxf>
  </rcc>
  <rcc rId="663" sId="6" odxf="1" dxf="1">
    <nc r="D26">
      <f>F7</f>
    </nc>
    <ndxf/>
  </rcc>
  <rfmt sheetId="6" sqref="D26" start="0" length="0">
    <dxf>
      <border>
        <left/>
        <right/>
        <top/>
        <bottom style="double">
          <color indexed="64"/>
        </bottom>
      </border>
    </dxf>
  </rfmt>
  <rcc rId="664" sId="6">
    <nc r="D27">
      <f>SUM(D23:D26)</f>
    </nc>
  </rcc>
  <rcc rId="665" sId="6">
    <nc r="D25">
      <f>E13</f>
    </nc>
  </rcc>
  <rcc rId="666" sId="6">
    <nc r="D26">
      <f>F7+3</f>
    </nc>
  </rcc>
  <rcc rId="667" sId="6">
    <nc r="C13">
      <f>(C11*0.06)+3</f>
    </nc>
  </rcc>
  <rfmt sheetId="6" sqref="B31" start="0" length="0">
    <dxf>
      <font>
        <sz val="10"/>
        <color theme="1"/>
        <name val="Arial"/>
        <family val="2"/>
        <charset val="238"/>
        <scheme val="none"/>
      </font>
      <fill>
        <patternFill patternType="solid">
          <bgColor theme="0"/>
        </patternFill>
      </fill>
      <alignment horizontal="center" vertical="top" wrapText="1"/>
    </dxf>
  </rfmt>
  <rfmt sheetId="6" sqref="C31" start="0" length="0">
    <dxf>
      <font>
        <sz val="10"/>
        <color auto="1"/>
        <name val="Arial"/>
        <family val="2"/>
        <charset val="238"/>
        <scheme val="none"/>
      </font>
      <fill>
        <patternFill patternType="solid">
          <bgColor theme="0"/>
        </patternFill>
      </fill>
      <alignment horizontal="right" vertical="top" wrapText="1"/>
    </dxf>
  </rfmt>
  <rfmt sheetId="6" sqref="D31" start="0" length="0">
    <dxf>
      <font>
        <sz val="10"/>
        <color auto="1"/>
        <name val="Arial"/>
        <family val="2"/>
        <charset val="238"/>
        <scheme val="none"/>
      </font>
      <fill>
        <patternFill patternType="solid">
          <bgColor theme="0"/>
        </patternFill>
      </fill>
      <alignment horizontal="right" vertical="top" wrapText="1"/>
    </dxf>
  </rfmt>
  <rfmt sheetId="6" sqref="E31" start="0" length="0">
    <dxf>
      <font>
        <sz val="10"/>
        <color auto="1"/>
        <name val="Arial"/>
        <family val="2"/>
        <charset val="238"/>
        <scheme val="none"/>
      </font>
      <fill>
        <patternFill patternType="solid">
          <bgColor theme="0"/>
        </patternFill>
      </fill>
      <alignment horizontal="right" vertical="top" wrapText="1"/>
    </dxf>
  </rfmt>
  <rfmt sheetId="6" sqref="F31" start="0" length="0">
    <dxf>
      <font>
        <sz val="10"/>
        <color auto="1"/>
        <name val="Arial"/>
        <family val="2"/>
        <charset val="238"/>
        <scheme val="none"/>
      </font>
      <fill>
        <patternFill patternType="solid">
          <bgColor theme="0"/>
        </patternFill>
      </fill>
      <alignment horizontal="right" vertical="top" wrapText="1"/>
    </dxf>
  </rfmt>
  <rfmt sheetId="6" sqref="G31" start="0" length="0">
    <dxf>
      <font>
        <sz val="10"/>
        <color auto="1"/>
        <name val="Arial"/>
        <family val="2"/>
        <charset val="238"/>
        <scheme val="none"/>
      </font>
      <fill>
        <patternFill patternType="solid">
          <bgColor theme="0"/>
        </patternFill>
      </fill>
      <alignment horizontal="right" vertical="top" wrapText="1"/>
    </dxf>
  </rfmt>
  <rfmt sheetId="6" sqref="H31" start="0" length="0">
    <dxf>
      <font>
        <sz val="10"/>
        <color auto="1"/>
        <name val="Arial"/>
        <family val="2"/>
        <charset val="238"/>
        <scheme val="none"/>
      </font>
      <fill>
        <patternFill patternType="solid">
          <bgColor theme="0"/>
        </patternFill>
      </fill>
      <alignment horizontal="right" vertical="top" wrapText="1"/>
    </dxf>
  </rfmt>
  <rfmt sheetId="6" sqref="I31" start="0" length="0">
    <dxf>
      <font>
        <sz val="10"/>
        <color theme="1"/>
        <name val="Arial"/>
        <family val="2"/>
        <charset val="238"/>
        <scheme val="none"/>
      </font>
      <fill>
        <patternFill patternType="solid">
          <bgColor theme="0"/>
        </patternFill>
      </fill>
      <alignment vertical="top" wrapText="1"/>
    </dxf>
  </rfmt>
  <rfmt sheetId="6" sqref="J31" start="0" length="0">
    <dxf>
      <font>
        <sz val="10"/>
        <color theme="1"/>
        <name val="Arial"/>
        <family val="2"/>
        <charset val="238"/>
        <scheme val="none"/>
      </font>
      <fill>
        <patternFill patternType="solid">
          <bgColor theme="0"/>
        </patternFill>
      </fill>
      <alignment vertical="top" wrapText="1"/>
    </dxf>
  </rfmt>
  <rfmt sheetId="6" sqref="K31" start="0" length="0">
    <dxf>
      <font>
        <sz val="10"/>
        <color theme="1"/>
        <name val="Arial"/>
        <family val="2"/>
        <charset val="238"/>
        <scheme val="none"/>
      </font>
      <fill>
        <patternFill patternType="solid">
          <bgColor theme="0"/>
        </patternFill>
      </fill>
      <alignment vertical="top" wrapText="1"/>
    </dxf>
  </rfmt>
  <rfmt sheetId="6" sqref="L31" start="0" length="0">
    <dxf>
      <font>
        <sz val="10"/>
        <color theme="1"/>
        <name val="Arial"/>
        <family val="2"/>
        <charset val="238"/>
        <scheme val="none"/>
      </font>
      <fill>
        <patternFill patternType="solid">
          <bgColor theme="0"/>
        </patternFill>
      </fill>
      <alignment vertical="top" wrapText="1"/>
    </dxf>
  </rfmt>
  <rfmt sheetId="6" sqref="M31" start="0" length="0">
    <dxf>
      <font>
        <sz val="10"/>
        <color theme="1"/>
        <name val="Arial"/>
        <family val="2"/>
        <charset val="238"/>
        <scheme val="none"/>
      </font>
      <fill>
        <patternFill patternType="solid">
          <bgColor theme="0"/>
        </patternFill>
      </fill>
      <alignment vertical="top" wrapText="1"/>
    </dxf>
  </rfmt>
  <rfmt sheetId="6" sqref="N31" start="0" length="0">
    <dxf>
      <font>
        <sz val="10"/>
        <color theme="1"/>
        <name val="Arial"/>
        <family val="2"/>
        <charset val="238"/>
        <scheme val="none"/>
      </font>
      <fill>
        <patternFill patternType="solid">
          <bgColor theme="0"/>
        </patternFill>
      </fill>
      <alignment vertical="top" wrapText="1"/>
    </dxf>
  </rfmt>
  <rfmt sheetId="6" sqref="O31" start="0" length="0">
    <dxf>
      <font>
        <sz val="10"/>
        <color theme="1"/>
        <name val="Arial"/>
        <family val="2"/>
        <charset val="238"/>
        <scheme val="none"/>
      </font>
      <fill>
        <patternFill patternType="solid">
          <bgColor theme="0"/>
        </patternFill>
      </fill>
      <alignment vertical="top" wrapText="1"/>
    </dxf>
  </rfmt>
  <rfmt sheetId="6" sqref="P31" start="0" length="0">
    <dxf>
      <font>
        <sz val="10"/>
        <color theme="1"/>
        <name val="Arial"/>
        <family val="2"/>
        <charset val="238"/>
        <scheme val="none"/>
      </font>
      <fill>
        <patternFill patternType="solid">
          <bgColor theme="0"/>
        </patternFill>
      </fill>
      <alignment vertical="top" wrapText="1"/>
    </dxf>
  </rfmt>
  <rfmt sheetId="6" sqref="Q31" start="0" length="0">
    <dxf>
      <font>
        <sz val="10"/>
        <color theme="1"/>
        <name val="Arial"/>
        <family val="2"/>
        <charset val="238"/>
        <scheme val="none"/>
      </font>
      <fill>
        <patternFill patternType="solid">
          <bgColor theme="0"/>
        </patternFill>
      </fill>
      <alignment vertical="top" wrapText="1"/>
    </dxf>
  </rfmt>
  <rfmt sheetId="6" sqref="R31" start="0" length="0">
    <dxf>
      <font>
        <sz val="10"/>
        <color theme="1"/>
        <name val="Arial"/>
        <family val="2"/>
        <charset val="238"/>
        <scheme val="none"/>
      </font>
      <fill>
        <patternFill patternType="solid">
          <bgColor theme="0"/>
        </patternFill>
      </fill>
      <alignment vertical="top" wrapText="1"/>
    </dxf>
  </rfmt>
  <rfmt sheetId="6" sqref="S31" start="0" length="0">
    <dxf>
      <font>
        <sz val="10"/>
        <color theme="1"/>
        <name val="Arial"/>
        <family val="2"/>
        <charset val="238"/>
        <scheme val="none"/>
      </font>
      <fill>
        <patternFill patternType="solid">
          <bgColor theme="0"/>
        </patternFill>
      </fill>
      <alignment vertical="top" wrapText="1"/>
    </dxf>
  </rfmt>
  <rfmt sheetId="6" sqref="T31" start="0" length="0">
    <dxf>
      <font>
        <sz val="10"/>
        <color theme="1"/>
        <name val="Arial"/>
        <family val="2"/>
        <charset val="238"/>
        <scheme val="none"/>
      </font>
      <fill>
        <patternFill patternType="solid">
          <bgColor theme="0"/>
        </patternFill>
      </fill>
      <alignment vertical="top" wrapText="1"/>
    </dxf>
  </rfmt>
  <rfmt sheetId="6" sqref="U31" start="0" length="0">
    <dxf>
      <font>
        <sz val="10"/>
        <color theme="1"/>
        <name val="Arial"/>
        <family val="2"/>
        <charset val="238"/>
        <scheme val="none"/>
      </font>
      <fill>
        <patternFill patternType="solid">
          <bgColor theme="0"/>
        </patternFill>
      </fill>
      <alignment vertical="top" wrapText="1"/>
    </dxf>
  </rfmt>
  <rfmt sheetId="6" sqref="V31" start="0" length="0">
    <dxf>
      <font>
        <sz val="10"/>
        <color theme="1"/>
        <name val="Arial"/>
        <family val="2"/>
        <charset val="238"/>
        <scheme val="none"/>
      </font>
      <fill>
        <patternFill patternType="solid">
          <bgColor theme="0"/>
        </patternFill>
      </fill>
      <alignment vertical="top" wrapText="1"/>
    </dxf>
  </rfmt>
  <rfmt sheetId="6" sqref="W31" start="0" length="0">
    <dxf>
      <font>
        <sz val="10"/>
        <color theme="1"/>
        <name val="Arial"/>
        <family val="2"/>
        <charset val="238"/>
        <scheme val="none"/>
      </font>
      <fill>
        <patternFill patternType="solid">
          <bgColor theme="0"/>
        </patternFill>
      </fill>
      <alignment vertical="top" wrapText="1"/>
    </dxf>
  </rfmt>
  <rfmt sheetId="6" sqref="X31" start="0" length="0">
    <dxf>
      <font>
        <sz val="10"/>
        <color theme="1"/>
        <name val="Arial"/>
        <family val="2"/>
        <charset val="238"/>
        <scheme val="none"/>
      </font>
      <fill>
        <patternFill patternType="solid">
          <bgColor theme="0"/>
        </patternFill>
      </fill>
      <alignment vertical="top" wrapText="1"/>
    </dxf>
  </rfmt>
  <rfmt sheetId="6" sqref="Y31" start="0" length="0">
    <dxf>
      <font>
        <sz val="10"/>
        <color theme="1"/>
        <name val="Arial"/>
        <family val="2"/>
        <charset val="238"/>
        <scheme val="none"/>
      </font>
      <fill>
        <patternFill patternType="solid">
          <bgColor theme="0"/>
        </patternFill>
      </fill>
      <alignment vertical="top" wrapText="1"/>
    </dxf>
  </rfmt>
  <rfmt sheetId="6" sqref="Z31" start="0" length="0">
    <dxf>
      <font>
        <sz val="10"/>
        <color theme="1"/>
        <name val="Arial"/>
        <family val="2"/>
        <charset val="238"/>
        <scheme val="none"/>
      </font>
      <fill>
        <patternFill patternType="solid">
          <bgColor theme="0"/>
        </patternFill>
      </fill>
      <alignment vertical="top" wrapText="1"/>
    </dxf>
  </rfmt>
  <rfmt sheetId="6" sqref="AA31" start="0" length="0">
    <dxf>
      <font>
        <sz val="10"/>
        <color theme="1"/>
        <name val="Arial"/>
        <family val="2"/>
        <charset val="238"/>
        <scheme val="none"/>
      </font>
      <fill>
        <patternFill patternType="solid">
          <bgColor theme="0"/>
        </patternFill>
      </fill>
      <alignment vertical="top" wrapText="1"/>
    </dxf>
  </rfmt>
  <rfmt sheetId="6" sqref="AB31" start="0" length="0">
    <dxf>
      <font>
        <sz val="10"/>
        <color theme="1"/>
        <name val="Arial"/>
        <family val="2"/>
        <charset val="238"/>
        <scheme val="none"/>
      </font>
      <fill>
        <patternFill patternType="solid">
          <bgColor theme="0"/>
        </patternFill>
      </fill>
      <alignment vertical="top" wrapText="1"/>
    </dxf>
  </rfmt>
  <rfmt sheetId="6" sqref="AC31" start="0" length="0">
    <dxf>
      <font>
        <sz val="10"/>
        <color theme="1"/>
        <name val="Arial"/>
        <family val="2"/>
        <charset val="238"/>
        <scheme val="none"/>
      </font>
      <fill>
        <patternFill patternType="solid">
          <bgColor theme="0"/>
        </patternFill>
      </fill>
      <alignment vertical="top" wrapText="1"/>
    </dxf>
  </rfmt>
  <rfmt sheetId="6" sqref="AD31" start="0" length="0">
    <dxf>
      <font>
        <sz val="10"/>
        <color theme="1"/>
        <name val="Arial"/>
        <family val="2"/>
        <charset val="238"/>
        <scheme val="none"/>
      </font>
      <fill>
        <patternFill patternType="solid">
          <bgColor theme="0"/>
        </patternFill>
      </fill>
      <alignment vertical="top" wrapText="1"/>
    </dxf>
  </rfmt>
  <rfmt sheetId="6" sqref="AE31" start="0" length="0">
    <dxf>
      <font>
        <sz val="10"/>
        <color theme="1"/>
        <name val="Arial"/>
        <family val="2"/>
        <charset val="238"/>
        <scheme val="none"/>
      </font>
      <fill>
        <patternFill patternType="solid">
          <bgColor theme="0"/>
        </patternFill>
      </fill>
      <alignment vertical="top" wrapText="1"/>
    </dxf>
  </rfmt>
  <rfmt sheetId="6" sqref="AF31" start="0" length="0">
    <dxf>
      <font>
        <sz val="10"/>
        <color theme="1"/>
        <name val="Arial"/>
        <family val="2"/>
        <charset val="238"/>
        <scheme val="none"/>
      </font>
      <fill>
        <patternFill patternType="solid">
          <bgColor theme="0"/>
        </patternFill>
      </fill>
      <alignment vertical="top" wrapText="1"/>
    </dxf>
  </rfmt>
  <rfmt sheetId="6" sqref="AG31" start="0" length="0">
    <dxf>
      <font>
        <sz val="10"/>
        <color theme="1"/>
        <name val="Arial"/>
        <family val="2"/>
        <charset val="238"/>
        <scheme val="none"/>
      </font>
      <fill>
        <patternFill patternType="solid">
          <bgColor theme="0"/>
        </patternFill>
      </fill>
      <alignment vertical="top" wrapText="1"/>
    </dxf>
  </rfmt>
  <rfmt sheetId="6" sqref="AH31" start="0" length="0">
    <dxf>
      <font>
        <sz val="10"/>
        <color theme="1"/>
        <name val="Arial"/>
        <family val="2"/>
        <charset val="238"/>
        <scheme val="none"/>
      </font>
      <fill>
        <patternFill patternType="solid">
          <bgColor theme="0"/>
        </patternFill>
      </fill>
      <alignment vertical="top" wrapText="1"/>
    </dxf>
  </rfmt>
  <rfmt sheetId="6" sqref="AI31" start="0" length="0">
    <dxf>
      <font>
        <sz val="10"/>
        <color theme="1"/>
        <name val="Arial"/>
        <family val="2"/>
        <charset val="238"/>
        <scheme val="none"/>
      </font>
      <fill>
        <patternFill patternType="solid">
          <bgColor theme="0"/>
        </patternFill>
      </fill>
      <alignment vertical="top" wrapText="1"/>
    </dxf>
  </rfmt>
  <rfmt sheetId="6" sqref="AJ31" start="0" length="0">
    <dxf>
      <font>
        <sz val="10"/>
        <color theme="1"/>
        <name val="Arial"/>
        <family val="2"/>
        <charset val="238"/>
        <scheme val="none"/>
      </font>
      <fill>
        <patternFill patternType="solid">
          <bgColor theme="0"/>
        </patternFill>
      </fill>
      <alignment vertical="top" wrapText="1"/>
    </dxf>
  </rfmt>
  <rfmt sheetId="6" sqref="AK31" start="0" length="0">
    <dxf>
      <font>
        <sz val="10"/>
        <color theme="1"/>
        <name val="Arial"/>
        <family val="2"/>
        <charset val="238"/>
        <scheme val="none"/>
      </font>
      <fill>
        <patternFill patternType="solid">
          <bgColor theme="0"/>
        </patternFill>
      </fill>
      <alignment vertical="top" wrapText="1"/>
    </dxf>
  </rfmt>
  <rfmt sheetId="6" sqref="AL31" start="0" length="0">
    <dxf>
      <font>
        <sz val="10"/>
        <color theme="1"/>
        <name val="Arial"/>
        <family val="2"/>
        <charset val="238"/>
        <scheme val="none"/>
      </font>
      <fill>
        <patternFill patternType="solid">
          <bgColor theme="0"/>
        </patternFill>
      </fill>
      <alignment vertical="top" wrapText="1"/>
    </dxf>
  </rfmt>
  <rfmt sheetId="6" sqref="AM31" start="0" length="0">
    <dxf>
      <font>
        <sz val="10"/>
        <color theme="1"/>
        <name val="Arial"/>
        <family val="2"/>
        <charset val="238"/>
        <scheme val="none"/>
      </font>
      <fill>
        <patternFill patternType="solid">
          <bgColor theme="0"/>
        </patternFill>
      </fill>
      <alignment vertical="top" wrapText="1"/>
    </dxf>
  </rfmt>
  <rfmt sheetId="6" sqref="AN31" start="0" length="0">
    <dxf>
      <font>
        <sz val="10"/>
        <color theme="1"/>
        <name val="Arial"/>
        <family val="2"/>
        <charset val="238"/>
        <scheme val="none"/>
      </font>
      <fill>
        <patternFill patternType="solid">
          <bgColor theme="0"/>
        </patternFill>
      </fill>
      <alignment vertical="top" wrapText="1"/>
    </dxf>
  </rfmt>
  <rfmt sheetId="6" sqref="AO31" start="0" length="0">
    <dxf>
      <font>
        <sz val="10"/>
        <color theme="1"/>
        <name val="Arial"/>
        <family val="2"/>
        <charset val="238"/>
        <scheme val="none"/>
      </font>
      <fill>
        <patternFill patternType="solid">
          <bgColor theme="0"/>
        </patternFill>
      </fill>
      <alignment vertical="top" wrapText="1"/>
    </dxf>
  </rfmt>
  <rfmt sheetId="6" sqref="AP31" start="0" length="0">
    <dxf>
      <font>
        <sz val="10"/>
        <color theme="1"/>
        <name val="Arial"/>
        <family val="2"/>
        <charset val="238"/>
        <scheme val="none"/>
      </font>
      <fill>
        <patternFill patternType="solid">
          <bgColor theme="0"/>
        </patternFill>
      </fill>
      <alignment vertical="top" wrapText="1"/>
    </dxf>
  </rfmt>
  <rfmt sheetId="6" sqref="AQ31" start="0" length="0">
    <dxf>
      <font>
        <sz val="10"/>
        <color theme="1"/>
        <name val="Arial"/>
        <family val="2"/>
        <charset val="238"/>
        <scheme val="none"/>
      </font>
      <fill>
        <patternFill patternType="solid">
          <bgColor theme="0"/>
        </patternFill>
      </fill>
      <alignment vertical="top" wrapText="1"/>
    </dxf>
  </rfmt>
  <rfmt sheetId="6" sqref="AR31" start="0" length="0">
    <dxf>
      <font>
        <sz val="10"/>
        <color theme="1"/>
        <name val="Arial"/>
        <family val="2"/>
        <charset val="238"/>
        <scheme val="none"/>
      </font>
      <fill>
        <patternFill patternType="solid">
          <bgColor theme="0"/>
        </patternFill>
      </fill>
      <alignment vertical="top" wrapText="1"/>
    </dxf>
  </rfmt>
  <rfmt sheetId="6" sqref="AS31" start="0" length="0">
    <dxf>
      <font>
        <sz val="10"/>
        <color theme="1"/>
        <name val="Arial"/>
        <family val="2"/>
        <charset val="238"/>
        <scheme val="none"/>
      </font>
      <fill>
        <patternFill patternType="solid">
          <bgColor theme="0"/>
        </patternFill>
      </fill>
      <alignment vertical="top" wrapText="1"/>
    </dxf>
  </rfmt>
  <rfmt sheetId="6" sqref="AT31" start="0" length="0">
    <dxf>
      <font>
        <sz val="10"/>
        <color theme="1"/>
        <name val="Arial"/>
        <family val="2"/>
        <charset val="238"/>
        <scheme val="none"/>
      </font>
      <fill>
        <patternFill patternType="solid">
          <bgColor theme="0"/>
        </patternFill>
      </fill>
      <alignment vertical="top" wrapText="1"/>
    </dxf>
  </rfmt>
  <rfmt sheetId="6" sqref="AU31" start="0" length="0">
    <dxf>
      <font>
        <sz val="10"/>
        <color theme="1"/>
        <name val="Arial"/>
        <family val="2"/>
        <charset val="238"/>
        <scheme val="none"/>
      </font>
      <fill>
        <patternFill patternType="solid">
          <bgColor theme="0"/>
        </patternFill>
      </fill>
      <alignment vertical="top" wrapText="1"/>
    </dxf>
  </rfmt>
  <rfmt sheetId="6" sqref="AV31" start="0" length="0">
    <dxf>
      <font>
        <sz val="10"/>
        <color theme="1"/>
        <name val="Arial"/>
        <family val="2"/>
        <charset val="238"/>
        <scheme val="none"/>
      </font>
      <fill>
        <patternFill patternType="solid">
          <bgColor theme="0"/>
        </patternFill>
      </fill>
      <alignment vertical="top" wrapText="1"/>
    </dxf>
  </rfmt>
  <rfmt sheetId="6" sqref="AW31" start="0" length="0">
    <dxf>
      <font>
        <sz val="10"/>
        <color theme="1"/>
        <name val="Arial"/>
        <family val="2"/>
        <charset val="238"/>
        <scheme val="none"/>
      </font>
      <fill>
        <patternFill patternType="solid">
          <bgColor theme="0"/>
        </patternFill>
      </fill>
      <alignment vertical="top" wrapText="1"/>
    </dxf>
  </rfmt>
  <rfmt sheetId="6" sqref="AX31" start="0" length="0">
    <dxf>
      <font>
        <sz val="10"/>
        <color theme="1"/>
        <name val="Arial"/>
        <family val="2"/>
        <charset val="238"/>
        <scheme val="none"/>
      </font>
      <fill>
        <patternFill patternType="solid">
          <bgColor theme="0"/>
        </patternFill>
      </fill>
      <alignment vertical="top" wrapText="1"/>
    </dxf>
  </rfmt>
  <rfmt sheetId="6" sqref="AY31" start="0" length="0">
    <dxf>
      <font>
        <sz val="10"/>
        <color theme="1"/>
        <name val="Arial"/>
        <family val="2"/>
        <charset val="238"/>
        <scheme val="none"/>
      </font>
      <fill>
        <patternFill patternType="solid">
          <bgColor theme="0"/>
        </patternFill>
      </fill>
      <alignment vertical="top" wrapText="1"/>
    </dxf>
  </rfmt>
  <rfmt sheetId="6" sqref="AZ31" start="0" length="0">
    <dxf>
      <font>
        <sz val="10"/>
        <color theme="1"/>
        <name val="Arial"/>
        <family val="2"/>
        <charset val="238"/>
        <scheme val="none"/>
      </font>
      <fill>
        <patternFill patternType="solid">
          <bgColor theme="0"/>
        </patternFill>
      </fill>
      <alignment vertical="top" wrapText="1"/>
    </dxf>
  </rfmt>
  <rfmt sheetId="6" sqref="BA31" start="0" length="0">
    <dxf>
      <font>
        <sz val="10"/>
        <color theme="1"/>
        <name val="Arial"/>
        <family val="2"/>
        <charset val="238"/>
        <scheme val="none"/>
      </font>
      <fill>
        <patternFill patternType="solid">
          <bgColor theme="0"/>
        </patternFill>
      </fill>
      <alignment vertical="top" wrapText="1"/>
    </dxf>
  </rfmt>
  <rfmt sheetId="6" sqref="BB31" start="0" length="0">
    <dxf>
      <font>
        <sz val="10"/>
        <color theme="1"/>
        <name val="Arial"/>
        <family val="2"/>
        <charset val="238"/>
        <scheme val="none"/>
      </font>
      <fill>
        <patternFill patternType="solid">
          <bgColor theme="0"/>
        </patternFill>
      </fill>
      <alignment vertical="top" wrapText="1"/>
    </dxf>
  </rfmt>
  <rfmt sheetId="6" sqref="BC31" start="0" length="0">
    <dxf>
      <font>
        <sz val="10"/>
        <color theme="1"/>
        <name val="Arial"/>
        <family val="2"/>
        <charset val="238"/>
        <scheme val="none"/>
      </font>
      <fill>
        <patternFill patternType="solid">
          <bgColor theme="0"/>
        </patternFill>
      </fill>
      <alignment vertical="top" wrapText="1"/>
    </dxf>
  </rfmt>
  <rfmt sheetId="6" sqref="BD31" start="0" length="0">
    <dxf>
      <font>
        <sz val="10"/>
        <color theme="1"/>
        <name val="Arial"/>
        <family val="2"/>
        <charset val="238"/>
        <scheme val="none"/>
      </font>
      <fill>
        <patternFill patternType="solid">
          <bgColor theme="0"/>
        </patternFill>
      </fill>
      <alignment vertical="top" wrapText="1"/>
    </dxf>
  </rfmt>
  <rfmt sheetId="6" sqref="BE31" start="0" length="0">
    <dxf>
      <font>
        <sz val="10"/>
        <color theme="1"/>
        <name val="Arial"/>
        <family val="2"/>
        <charset val="238"/>
        <scheme val="none"/>
      </font>
      <fill>
        <patternFill patternType="solid">
          <bgColor theme="0"/>
        </patternFill>
      </fill>
      <alignment vertical="top" wrapText="1"/>
    </dxf>
  </rfmt>
  <rfmt sheetId="6" sqref="BF31" start="0" length="0">
    <dxf>
      <font>
        <sz val="10"/>
        <color theme="1"/>
        <name val="Arial"/>
        <family val="2"/>
        <charset val="238"/>
        <scheme val="none"/>
      </font>
      <fill>
        <patternFill patternType="solid">
          <bgColor theme="0"/>
        </patternFill>
      </fill>
      <alignment vertical="top" wrapText="1"/>
    </dxf>
  </rfmt>
  <rfmt sheetId="6" sqref="BG31" start="0" length="0">
    <dxf>
      <font>
        <sz val="10"/>
        <color theme="1"/>
        <name val="Arial"/>
        <family val="2"/>
        <charset val="238"/>
        <scheme val="none"/>
      </font>
      <fill>
        <patternFill patternType="solid">
          <bgColor theme="0"/>
        </patternFill>
      </fill>
      <alignment vertical="top" wrapText="1"/>
    </dxf>
  </rfmt>
  <rfmt sheetId="6" sqref="BH31" start="0" length="0">
    <dxf>
      <font>
        <sz val="10"/>
        <color theme="1"/>
        <name val="Arial"/>
        <family val="2"/>
        <charset val="238"/>
        <scheme val="none"/>
      </font>
      <fill>
        <patternFill patternType="solid">
          <bgColor theme="0"/>
        </patternFill>
      </fill>
      <alignment vertical="top" wrapText="1"/>
    </dxf>
  </rfmt>
  <rfmt sheetId="6" sqref="BI31" start="0" length="0">
    <dxf>
      <font>
        <sz val="10"/>
        <color theme="1"/>
        <name val="Arial"/>
        <family val="2"/>
        <charset val="238"/>
        <scheme val="none"/>
      </font>
      <fill>
        <patternFill patternType="solid">
          <bgColor theme="0"/>
        </patternFill>
      </fill>
      <alignment vertical="top" wrapText="1"/>
    </dxf>
  </rfmt>
  <rfmt sheetId="6" sqref="BJ31" start="0" length="0">
    <dxf>
      <font>
        <sz val="10"/>
        <color theme="1"/>
        <name val="Arial"/>
        <family val="2"/>
        <charset val="238"/>
        <scheme val="none"/>
      </font>
      <fill>
        <patternFill patternType="solid">
          <bgColor theme="0"/>
        </patternFill>
      </fill>
      <alignment vertical="top" wrapText="1"/>
    </dxf>
  </rfmt>
  <rfmt sheetId="6" sqref="BK31" start="0" length="0">
    <dxf>
      <font>
        <sz val="10"/>
        <color theme="1"/>
        <name val="Arial"/>
        <family val="2"/>
        <charset val="238"/>
        <scheme val="none"/>
      </font>
      <fill>
        <patternFill patternType="solid">
          <bgColor theme="0"/>
        </patternFill>
      </fill>
      <alignment vertical="top" wrapText="1"/>
    </dxf>
  </rfmt>
  <rfmt sheetId="6" sqref="BL31" start="0" length="0">
    <dxf>
      <font>
        <sz val="10"/>
        <color theme="1"/>
        <name val="Arial"/>
        <family val="2"/>
        <charset val="238"/>
        <scheme val="none"/>
      </font>
      <fill>
        <patternFill patternType="solid">
          <bgColor theme="0"/>
        </patternFill>
      </fill>
      <alignment vertical="top" wrapText="1"/>
    </dxf>
  </rfmt>
  <rfmt sheetId="6" sqref="BM31" start="0" length="0">
    <dxf>
      <font>
        <sz val="10"/>
        <color theme="1"/>
        <name val="Arial"/>
        <family val="2"/>
        <charset val="238"/>
        <scheme val="none"/>
      </font>
      <fill>
        <patternFill patternType="solid">
          <bgColor theme="0"/>
        </patternFill>
      </fill>
      <alignment vertical="top" wrapText="1"/>
    </dxf>
  </rfmt>
  <rfmt sheetId="6" sqref="BN31" start="0" length="0">
    <dxf>
      <font>
        <sz val="10"/>
        <color theme="1"/>
        <name val="Arial"/>
        <family val="2"/>
        <charset val="238"/>
        <scheme val="none"/>
      </font>
      <fill>
        <patternFill patternType="solid">
          <bgColor theme="0"/>
        </patternFill>
      </fill>
      <alignment vertical="top" wrapText="1"/>
    </dxf>
  </rfmt>
  <rfmt sheetId="6" sqref="BO31" start="0" length="0">
    <dxf>
      <font>
        <sz val="10"/>
        <color theme="1"/>
        <name val="Arial"/>
        <family val="2"/>
        <charset val="238"/>
        <scheme val="none"/>
      </font>
      <fill>
        <patternFill patternType="solid">
          <bgColor theme="0"/>
        </patternFill>
      </fill>
      <alignment vertical="top" wrapText="1"/>
    </dxf>
  </rfmt>
  <rfmt sheetId="6" sqref="B32" start="0" length="0">
    <dxf>
      <font>
        <sz val="10"/>
        <color theme="1"/>
        <name val="Arial"/>
        <family val="2"/>
        <charset val="238"/>
        <scheme val="none"/>
      </font>
      <fill>
        <patternFill patternType="solid">
          <bgColor theme="0"/>
        </patternFill>
      </fill>
      <alignment horizontal="center" vertical="top" wrapText="1"/>
    </dxf>
  </rfmt>
  <rfmt sheetId="6" sqref="C32" start="0" length="0">
    <dxf>
      <font>
        <sz val="10"/>
        <color auto="1"/>
        <name val="Arial"/>
        <family val="2"/>
        <charset val="238"/>
        <scheme val="none"/>
      </font>
      <fill>
        <patternFill patternType="solid">
          <bgColor theme="0"/>
        </patternFill>
      </fill>
      <alignment horizontal="right" vertical="top" wrapText="1"/>
    </dxf>
  </rfmt>
  <rfmt sheetId="6" sqref="D32" start="0" length="0">
    <dxf>
      <font>
        <sz val="10"/>
        <color auto="1"/>
        <name val="Arial"/>
        <family val="2"/>
        <charset val="238"/>
        <scheme val="none"/>
      </font>
      <fill>
        <patternFill patternType="solid">
          <bgColor theme="0"/>
        </patternFill>
      </fill>
      <alignment horizontal="right" vertical="top" wrapText="1"/>
    </dxf>
  </rfmt>
  <rfmt sheetId="6" sqref="E32" start="0" length="0">
    <dxf>
      <font>
        <sz val="10"/>
        <color auto="1"/>
        <name val="Arial"/>
        <family val="2"/>
        <charset val="238"/>
        <scheme val="none"/>
      </font>
      <fill>
        <patternFill patternType="solid">
          <bgColor theme="0"/>
        </patternFill>
      </fill>
      <alignment horizontal="right" vertical="top" wrapText="1"/>
    </dxf>
  </rfmt>
  <rfmt sheetId="6" sqref="F32" start="0" length="0">
    <dxf>
      <font>
        <sz val="10"/>
        <color auto="1"/>
        <name val="Arial"/>
        <family val="2"/>
        <charset val="238"/>
        <scheme val="none"/>
      </font>
      <fill>
        <patternFill patternType="solid">
          <bgColor theme="0"/>
        </patternFill>
      </fill>
      <alignment horizontal="right" vertical="top" wrapText="1"/>
    </dxf>
  </rfmt>
  <rfmt sheetId="6" sqref="G32" start="0" length="0">
    <dxf>
      <font>
        <sz val="10"/>
        <color auto="1"/>
        <name val="Arial"/>
        <family val="2"/>
        <charset val="238"/>
        <scheme val="none"/>
      </font>
      <fill>
        <patternFill patternType="solid">
          <bgColor theme="0"/>
        </patternFill>
      </fill>
      <alignment horizontal="right" vertical="top" wrapText="1"/>
    </dxf>
  </rfmt>
  <rfmt sheetId="6" sqref="H32" start="0" length="0">
    <dxf>
      <font>
        <sz val="10"/>
        <color auto="1"/>
        <name val="Arial"/>
        <family val="2"/>
        <charset val="238"/>
        <scheme val="none"/>
      </font>
      <fill>
        <patternFill patternType="solid">
          <bgColor theme="0"/>
        </patternFill>
      </fill>
      <alignment horizontal="right" vertical="top" wrapText="1"/>
    </dxf>
  </rfmt>
  <rfmt sheetId="6" sqref="I32" start="0" length="0">
    <dxf>
      <font>
        <sz val="10"/>
        <color theme="1"/>
        <name val="Arial"/>
        <family val="2"/>
        <charset val="238"/>
        <scheme val="none"/>
      </font>
      <fill>
        <patternFill patternType="solid">
          <bgColor theme="0"/>
        </patternFill>
      </fill>
      <alignment vertical="top" wrapText="1"/>
    </dxf>
  </rfmt>
  <rfmt sheetId="6" sqref="J32" start="0" length="0">
    <dxf>
      <font>
        <sz val="10"/>
        <color theme="1"/>
        <name val="Arial"/>
        <family val="2"/>
        <charset val="238"/>
        <scheme val="none"/>
      </font>
      <fill>
        <patternFill patternType="solid">
          <bgColor theme="0"/>
        </patternFill>
      </fill>
      <alignment vertical="top" wrapText="1"/>
    </dxf>
  </rfmt>
  <rfmt sheetId="6" sqref="K32" start="0" length="0">
    <dxf>
      <font>
        <sz val="10"/>
        <color theme="1"/>
        <name val="Arial"/>
        <family val="2"/>
        <charset val="238"/>
        <scheme val="none"/>
      </font>
      <fill>
        <patternFill patternType="solid">
          <bgColor theme="0"/>
        </patternFill>
      </fill>
      <alignment vertical="top" wrapText="1"/>
    </dxf>
  </rfmt>
  <rfmt sheetId="6" sqref="L32" start="0" length="0">
    <dxf>
      <font>
        <sz val="10"/>
        <color theme="1"/>
        <name val="Arial"/>
        <family val="2"/>
        <charset val="238"/>
        <scheme val="none"/>
      </font>
      <fill>
        <patternFill patternType="solid">
          <bgColor theme="0"/>
        </patternFill>
      </fill>
      <alignment vertical="top" wrapText="1"/>
    </dxf>
  </rfmt>
  <rfmt sheetId="6" sqref="M32" start="0" length="0">
    <dxf>
      <font>
        <sz val="10"/>
        <color theme="1"/>
        <name val="Arial"/>
        <family val="2"/>
        <charset val="238"/>
        <scheme val="none"/>
      </font>
      <fill>
        <patternFill patternType="solid">
          <bgColor theme="0"/>
        </patternFill>
      </fill>
      <alignment vertical="top" wrapText="1"/>
    </dxf>
  </rfmt>
  <rfmt sheetId="6" sqref="N32" start="0" length="0">
    <dxf>
      <font>
        <sz val="10"/>
        <color theme="1"/>
        <name val="Arial"/>
        <family val="2"/>
        <charset val="238"/>
        <scheme val="none"/>
      </font>
      <fill>
        <patternFill patternType="solid">
          <bgColor theme="0"/>
        </patternFill>
      </fill>
      <alignment vertical="top" wrapText="1"/>
    </dxf>
  </rfmt>
  <rfmt sheetId="6" sqref="O32" start="0" length="0">
    <dxf>
      <font>
        <sz val="10"/>
        <color theme="1"/>
        <name val="Arial"/>
        <family val="2"/>
        <charset val="238"/>
        <scheme val="none"/>
      </font>
      <fill>
        <patternFill patternType="solid">
          <bgColor theme="0"/>
        </patternFill>
      </fill>
      <alignment vertical="top" wrapText="1"/>
    </dxf>
  </rfmt>
  <rfmt sheetId="6" sqref="P32" start="0" length="0">
    <dxf>
      <font>
        <sz val="10"/>
        <color theme="1"/>
        <name val="Arial"/>
        <family val="2"/>
        <charset val="238"/>
        <scheme val="none"/>
      </font>
      <fill>
        <patternFill patternType="solid">
          <bgColor theme="0"/>
        </patternFill>
      </fill>
      <alignment vertical="top" wrapText="1"/>
    </dxf>
  </rfmt>
  <rfmt sheetId="6" sqref="Q32" start="0" length="0">
    <dxf>
      <font>
        <sz val="10"/>
        <color theme="1"/>
        <name val="Arial"/>
        <family val="2"/>
        <charset val="238"/>
        <scheme val="none"/>
      </font>
      <fill>
        <patternFill patternType="solid">
          <bgColor theme="0"/>
        </patternFill>
      </fill>
      <alignment vertical="top" wrapText="1"/>
    </dxf>
  </rfmt>
  <rfmt sheetId="6" sqref="R32" start="0" length="0">
    <dxf>
      <font>
        <sz val="10"/>
        <color theme="1"/>
        <name val="Arial"/>
        <family val="2"/>
        <charset val="238"/>
        <scheme val="none"/>
      </font>
      <fill>
        <patternFill patternType="solid">
          <bgColor theme="0"/>
        </patternFill>
      </fill>
      <alignment vertical="top" wrapText="1"/>
    </dxf>
  </rfmt>
  <rfmt sheetId="6" sqref="S32" start="0" length="0">
    <dxf>
      <font>
        <sz val="10"/>
        <color theme="1"/>
        <name val="Arial"/>
        <family val="2"/>
        <charset val="238"/>
        <scheme val="none"/>
      </font>
      <fill>
        <patternFill patternType="solid">
          <bgColor theme="0"/>
        </patternFill>
      </fill>
      <alignment vertical="top" wrapText="1"/>
    </dxf>
  </rfmt>
  <rfmt sheetId="6" sqref="T32" start="0" length="0">
    <dxf>
      <font>
        <sz val="10"/>
        <color theme="1"/>
        <name val="Arial"/>
        <family val="2"/>
        <charset val="238"/>
        <scheme val="none"/>
      </font>
      <fill>
        <patternFill patternType="solid">
          <bgColor theme="0"/>
        </patternFill>
      </fill>
      <alignment vertical="top" wrapText="1"/>
    </dxf>
  </rfmt>
  <rfmt sheetId="6" sqref="U32" start="0" length="0">
    <dxf>
      <font>
        <sz val="10"/>
        <color theme="1"/>
        <name val="Arial"/>
        <family val="2"/>
        <charset val="238"/>
        <scheme val="none"/>
      </font>
      <fill>
        <patternFill patternType="solid">
          <bgColor theme="0"/>
        </patternFill>
      </fill>
      <alignment vertical="top" wrapText="1"/>
    </dxf>
  </rfmt>
  <rfmt sheetId="6" sqref="V32" start="0" length="0">
    <dxf>
      <font>
        <sz val="10"/>
        <color theme="1"/>
        <name val="Arial"/>
        <family val="2"/>
        <charset val="238"/>
        <scheme val="none"/>
      </font>
      <fill>
        <patternFill patternType="solid">
          <bgColor theme="0"/>
        </patternFill>
      </fill>
      <alignment vertical="top" wrapText="1"/>
    </dxf>
  </rfmt>
  <rfmt sheetId="6" sqref="W32" start="0" length="0">
    <dxf>
      <font>
        <sz val="10"/>
        <color theme="1"/>
        <name val="Arial"/>
        <family val="2"/>
        <charset val="238"/>
        <scheme val="none"/>
      </font>
      <fill>
        <patternFill patternType="solid">
          <bgColor theme="0"/>
        </patternFill>
      </fill>
      <alignment vertical="top" wrapText="1"/>
    </dxf>
  </rfmt>
  <rfmt sheetId="6" sqref="X32" start="0" length="0">
    <dxf>
      <font>
        <sz val="10"/>
        <color theme="1"/>
        <name val="Arial"/>
        <family val="2"/>
        <charset val="238"/>
        <scheme val="none"/>
      </font>
      <fill>
        <patternFill patternType="solid">
          <bgColor theme="0"/>
        </patternFill>
      </fill>
      <alignment vertical="top" wrapText="1"/>
    </dxf>
  </rfmt>
  <rfmt sheetId="6" sqref="Y32" start="0" length="0">
    <dxf>
      <font>
        <sz val="10"/>
        <color theme="1"/>
        <name val="Arial"/>
        <family val="2"/>
        <charset val="238"/>
        <scheme val="none"/>
      </font>
      <fill>
        <patternFill patternType="solid">
          <bgColor theme="0"/>
        </patternFill>
      </fill>
      <alignment vertical="top" wrapText="1"/>
    </dxf>
  </rfmt>
  <rfmt sheetId="6" sqref="Z32" start="0" length="0">
    <dxf>
      <font>
        <sz val="10"/>
        <color theme="1"/>
        <name val="Arial"/>
        <family val="2"/>
        <charset val="238"/>
        <scheme val="none"/>
      </font>
      <fill>
        <patternFill patternType="solid">
          <bgColor theme="0"/>
        </patternFill>
      </fill>
      <alignment vertical="top" wrapText="1"/>
    </dxf>
  </rfmt>
  <rfmt sheetId="6" sqref="AA32" start="0" length="0">
    <dxf>
      <font>
        <sz val="10"/>
        <color theme="1"/>
        <name val="Arial"/>
        <family val="2"/>
        <charset val="238"/>
        <scheme val="none"/>
      </font>
      <fill>
        <patternFill patternType="solid">
          <bgColor theme="0"/>
        </patternFill>
      </fill>
      <alignment vertical="top" wrapText="1"/>
    </dxf>
  </rfmt>
  <rfmt sheetId="6" sqref="AB32" start="0" length="0">
    <dxf>
      <font>
        <sz val="10"/>
        <color theme="1"/>
        <name val="Arial"/>
        <family val="2"/>
        <charset val="238"/>
        <scheme val="none"/>
      </font>
      <fill>
        <patternFill patternType="solid">
          <bgColor theme="0"/>
        </patternFill>
      </fill>
      <alignment vertical="top" wrapText="1"/>
    </dxf>
  </rfmt>
  <rfmt sheetId="6" sqref="AC32" start="0" length="0">
    <dxf>
      <font>
        <sz val="10"/>
        <color theme="1"/>
        <name val="Arial"/>
        <family val="2"/>
        <charset val="238"/>
        <scheme val="none"/>
      </font>
      <fill>
        <patternFill patternType="solid">
          <bgColor theme="0"/>
        </patternFill>
      </fill>
      <alignment vertical="top" wrapText="1"/>
    </dxf>
  </rfmt>
  <rfmt sheetId="6" sqref="AD32" start="0" length="0">
    <dxf>
      <font>
        <sz val="10"/>
        <color theme="1"/>
        <name val="Arial"/>
        <family val="2"/>
        <charset val="238"/>
        <scheme val="none"/>
      </font>
      <fill>
        <patternFill patternType="solid">
          <bgColor theme="0"/>
        </patternFill>
      </fill>
      <alignment vertical="top" wrapText="1"/>
    </dxf>
  </rfmt>
  <rfmt sheetId="6" sqref="AE32" start="0" length="0">
    <dxf>
      <font>
        <sz val="10"/>
        <color theme="1"/>
        <name val="Arial"/>
        <family val="2"/>
        <charset val="238"/>
        <scheme val="none"/>
      </font>
      <fill>
        <patternFill patternType="solid">
          <bgColor theme="0"/>
        </patternFill>
      </fill>
      <alignment vertical="top" wrapText="1"/>
    </dxf>
  </rfmt>
  <rfmt sheetId="6" sqref="AF32" start="0" length="0">
    <dxf>
      <font>
        <sz val="10"/>
        <color theme="1"/>
        <name val="Arial"/>
        <family val="2"/>
        <charset val="238"/>
        <scheme val="none"/>
      </font>
      <fill>
        <patternFill patternType="solid">
          <bgColor theme="0"/>
        </patternFill>
      </fill>
      <alignment vertical="top" wrapText="1"/>
    </dxf>
  </rfmt>
  <rfmt sheetId="6" sqref="AG32" start="0" length="0">
    <dxf>
      <font>
        <sz val="10"/>
        <color theme="1"/>
        <name val="Arial"/>
        <family val="2"/>
        <charset val="238"/>
        <scheme val="none"/>
      </font>
      <fill>
        <patternFill patternType="solid">
          <bgColor theme="0"/>
        </patternFill>
      </fill>
      <alignment vertical="top" wrapText="1"/>
    </dxf>
  </rfmt>
  <rfmt sheetId="6" sqref="AH32" start="0" length="0">
    <dxf>
      <font>
        <sz val="10"/>
        <color theme="1"/>
        <name val="Arial"/>
        <family val="2"/>
        <charset val="238"/>
        <scheme val="none"/>
      </font>
      <fill>
        <patternFill patternType="solid">
          <bgColor theme="0"/>
        </patternFill>
      </fill>
      <alignment vertical="top" wrapText="1"/>
    </dxf>
  </rfmt>
  <rfmt sheetId="6" sqref="AI32" start="0" length="0">
    <dxf>
      <font>
        <sz val="10"/>
        <color theme="1"/>
        <name val="Arial"/>
        <family val="2"/>
        <charset val="238"/>
        <scheme val="none"/>
      </font>
      <fill>
        <patternFill patternType="solid">
          <bgColor theme="0"/>
        </patternFill>
      </fill>
      <alignment vertical="top" wrapText="1"/>
    </dxf>
  </rfmt>
  <rfmt sheetId="6" sqref="AJ32" start="0" length="0">
    <dxf>
      <font>
        <sz val="10"/>
        <color theme="1"/>
        <name val="Arial"/>
        <family val="2"/>
        <charset val="238"/>
        <scheme val="none"/>
      </font>
      <fill>
        <patternFill patternType="solid">
          <bgColor theme="0"/>
        </patternFill>
      </fill>
      <alignment vertical="top" wrapText="1"/>
    </dxf>
  </rfmt>
  <rfmt sheetId="6" sqref="AK32" start="0" length="0">
    <dxf>
      <font>
        <sz val="10"/>
        <color theme="1"/>
        <name val="Arial"/>
        <family val="2"/>
        <charset val="238"/>
        <scheme val="none"/>
      </font>
      <fill>
        <patternFill patternType="solid">
          <bgColor theme="0"/>
        </patternFill>
      </fill>
      <alignment vertical="top" wrapText="1"/>
    </dxf>
  </rfmt>
  <rfmt sheetId="6" sqref="AL32" start="0" length="0">
    <dxf>
      <font>
        <sz val="10"/>
        <color theme="1"/>
        <name val="Arial"/>
        <family val="2"/>
        <charset val="238"/>
        <scheme val="none"/>
      </font>
      <fill>
        <patternFill patternType="solid">
          <bgColor theme="0"/>
        </patternFill>
      </fill>
      <alignment vertical="top" wrapText="1"/>
    </dxf>
  </rfmt>
  <rfmt sheetId="6" sqref="AM32" start="0" length="0">
    <dxf>
      <font>
        <sz val="10"/>
        <color theme="1"/>
        <name val="Arial"/>
        <family val="2"/>
        <charset val="238"/>
        <scheme val="none"/>
      </font>
      <fill>
        <patternFill patternType="solid">
          <bgColor theme="0"/>
        </patternFill>
      </fill>
      <alignment vertical="top" wrapText="1"/>
    </dxf>
  </rfmt>
  <rfmt sheetId="6" sqref="AN32" start="0" length="0">
    <dxf>
      <font>
        <sz val="10"/>
        <color theme="1"/>
        <name val="Arial"/>
        <family val="2"/>
        <charset val="238"/>
        <scheme val="none"/>
      </font>
      <fill>
        <patternFill patternType="solid">
          <bgColor theme="0"/>
        </patternFill>
      </fill>
      <alignment vertical="top" wrapText="1"/>
    </dxf>
  </rfmt>
  <rfmt sheetId="6" sqref="AO32" start="0" length="0">
    <dxf>
      <font>
        <sz val="10"/>
        <color theme="1"/>
        <name val="Arial"/>
        <family val="2"/>
        <charset val="238"/>
        <scheme val="none"/>
      </font>
      <fill>
        <patternFill patternType="solid">
          <bgColor theme="0"/>
        </patternFill>
      </fill>
      <alignment vertical="top" wrapText="1"/>
    </dxf>
  </rfmt>
  <rfmt sheetId="6" sqref="AP32" start="0" length="0">
    <dxf>
      <font>
        <sz val="10"/>
        <color theme="1"/>
        <name val="Arial"/>
        <family val="2"/>
        <charset val="238"/>
        <scheme val="none"/>
      </font>
      <fill>
        <patternFill patternType="solid">
          <bgColor theme="0"/>
        </patternFill>
      </fill>
      <alignment vertical="top" wrapText="1"/>
    </dxf>
  </rfmt>
  <rfmt sheetId="6" sqref="AQ32" start="0" length="0">
    <dxf>
      <font>
        <sz val="10"/>
        <color theme="1"/>
        <name val="Arial"/>
        <family val="2"/>
        <charset val="238"/>
        <scheme val="none"/>
      </font>
      <fill>
        <patternFill patternType="solid">
          <bgColor theme="0"/>
        </patternFill>
      </fill>
      <alignment vertical="top" wrapText="1"/>
    </dxf>
  </rfmt>
  <rfmt sheetId="6" sqref="AR32" start="0" length="0">
    <dxf>
      <font>
        <sz val="10"/>
        <color theme="1"/>
        <name val="Arial"/>
        <family val="2"/>
        <charset val="238"/>
        <scheme val="none"/>
      </font>
      <fill>
        <patternFill patternType="solid">
          <bgColor theme="0"/>
        </patternFill>
      </fill>
      <alignment vertical="top" wrapText="1"/>
    </dxf>
  </rfmt>
  <rfmt sheetId="6" sqref="AS32" start="0" length="0">
    <dxf>
      <font>
        <sz val="10"/>
        <color theme="1"/>
        <name val="Arial"/>
        <family val="2"/>
        <charset val="238"/>
        <scheme val="none"/>
      </font>
      <fill>
        <patternFill patternType="solid">
          <bgColor theme="0"/>
        </patternFill>
      </fill>
      <alignment vertical="top" wrapText="1"/>
    </dxf>
  </rfmt>
  <rfmt sheetId="6" sqref="AT32" start="0" length="0">
    <dxf>
      <font>
        <sz val="10"/>
        <color theme="1"/>
        <name val="Arial"/>
        <family val="2"/>
        <charset val="238"/>
        <scheme val="none"/>
      </font>
      <fill>
        <patternFill patternType="solid">
          <bgColor theme="0"/>
        </patternFill>
      </fill>
      <alignment vertical="top" wrapText="1"/>
    </dxf>
  </rfmt>
  <rfmt sheetId="6" sqref="AU32" start="0" length="0">
    <dxf>
      <font>
        <sz val="10"/>
        <color theme="1"/>
        <name val="Arial"/>
        <family val="2"/>
        <charset val="238"/>
        <scheme val="none"/>
      </font>
      <fill>
        <patternFill patternType="solid">
          <bgColor theme="0"/>
        </patternFill>
      </fill>
      <alignment vertical="top" wrapText="1"/>
    </dxf>
  </rfmt>
  <rfmt sheetId="6" sqref="AV32" start="0" length="0">
    <dxf>
      <font>
        <sz val="10"/>
        <color theme="1"/>
        <name val="Arial"/>
        <family val="2"/>
        <charset val="238"/>
        <scheme val="none"/>
      </font>
      <fill>
        <patternFill patternType="solid">
          <bgColor theme="0"/>
        </patternFill>
      </fill>
      <alignment vertical="top" wrapText="1"/>
    </dxf>
  </rfmt>
  <rfmt sheetId="6" sqref="AW32" start="0" length="0">
    <dxf>
      <font>
        <sz val="10"/>
        <color theme="1"/>
        <name val="Arial"/>
        <family val="2"/>
        <charset val="238"/>
        <scheme val="none"/>
      </font>
      <fill>
        <patternFill patternType="solid">
          <bgColor theme="0"/>
        </patternFill>
      </fill>
      <alignment vertical="top" wrapText="1"/>
    </dxf>
  </rfmt>
  <rfmt sheetId="6" sqref="AX32" start="0" length="0">
    <dxf>
      <font>
        <sz val="10"/>
        <color theme="1"/>
        <name val="Arial"/>
        <family val="2"/>
        <charset val="238"/>
        <scheme val="none"/>
      </font>
      <fill>
        <patternFill patternType="solid">
          <bgColor theme="0"/>
        </patternFill>
      </fill>
      <alignment vertical="top" wrapText="1"/>
    </dxf>
  </rfmt>
  <rfmt sheetId="6" sqref="AY32" start="0" length="0">
    <dxf>
      <font>
        <sz val="10"/>
        <color theme="1"/>
        <name val="Arial"/>
        <family val="2"/>
        <charset val="238"/>
        <scheme val="none"/>
      </font>
      <fill>
        <patternFill patternType="solid">
          <bgColor theme="0"/>
        </patternFill>
      </fill>
      <alignment vertical="top" wrapText="1"/>
    </dxf>
  </rfmt>
  <rfmt sheetId="6" sqref="AZ32" start="0" length="0">
    <dxf>
      <font>
        <sz val="10"/>
        <color theme="1"/>
        <name val="Arial"/>
        <family val="2"/>
        <charset val="238"/>
        <scheme val="none"/>
      </font>
      <fill>
        <patternFill patternType="solid">
          <bgColor theme="0"/>
        </patternFill>
      </fill>
      <alignment vertical="top" wrapText="1"/>
    </dxf>
  </rfmt>
  <rfmt sheetId="6" sqref="BA32" start="0" length="0">
    <dxf>
      <font>
        <sz val="10"/>
        <color theme="1"/>
        <name val="Arial"/>
        <family val="2"/>
        <charset val="238"/>
        <scheme val="none"/>
      </font>
      <fill>
        <patternFill patternType="solid">
          <bgColor theme="0"/>
        </patternFill>
      </fill>
      <alignment vertical="top" wrapText="1"/>
    </dxf>
  </rfmt>
  <rfmt sheetId="6" sqref="BB32" start="0" length="0">
    <dxf>
      <font>
        <sz val="10"/>
        <color theme="1"/>
        <name val="Arial"/>
        <family val="2"/>
        <charset val="238"/>
        <scheme val="none"/>
      </font>
      <fill>
        <patternFill patternType="solid">
          <bgColor theme="0"/>
        </patternFill>
      </fill>
      <alignment vertical="top" wrapText="1"/>
    </dxf>
  </rfmt>
  <rfmt sheetId="6" sqref="BC32" start="0" length="0">
    <dxf>
      <font>
        <sz val="10"/>
        <color theme="1"/>
        <name val="Arial"/>
        <family val="2"/>
        <charset val="238"/>
        <scheme val="none"/>
      </font>
      <fill>
        <patternFill patternType="solid">
          <bgColor theme="0"/>
        </patternFill>
      </fill>
      <alignment vertical="top" wrapText="1"/>
    </dxf>
  </rfmt>
  <rfmt sheetId="6" sqref="BD32" start="0" length="0">
    <dxf>
      <font>
        <sz val="10"/>
        <color theme="1"/>
        <name val="Arial"/>
        <family val="2"/>
        <charset val="238"/>
        <scheme val="none"/>
      </font>
      <fill>
        <patternFill patternType="solid">
          <bgColor theme="0"/>
        </patternFill>
      </fill>
      <alignment vertical="top" wrapText="1"/>
    </dxf>
  </rfmt>
  <rfmt sheetId="6" sqref="BE32" start="0" length="0">
    <dxf>
      <font>
        <sz val="10"/>
        <color theme="1"/>
        <name val="Arial"/>
        <family val="2"/>
        <charset val="238"/>
        <scheme val="none"/>
      </font>
      <fill>
        <patternFill patternType="solid">
          <bgColor theme="0"/>
        </patternFill>
      </fill>
      <alignment vertical="top" wrapText="1"/>
    </dxf>
  </rfmt>
  <rfmt sheetId="6" sqref="BF32" start="0" length="0">
    <dxf>
      <font>
        <sz val="10"/>
        <color theme="1"/>
        <name val="Arial"/>
        <family val="2"/>
        <charset val="238"/>
        <scheme val="none"/>
      </font>
      <fill>
        <patternFill patternType="solid">
          <bgColor theme="0"/>
        </patternFill>
      </fill>
      <alignment vertical="top" wrapText="1"/>
    </dxf>
  </rfmt>
  <rfmt sheetId="6" sqref="BG32" start="0" length="0">
    <dxf>
      <font>
        <sz val="10"/>
        <color theme="1"/>
        <name val="Arial"/>
        <family val="2"/>
        <charset val="238"/>
        <scheme val="none"/>
      </font>
      <fill>
        <patternFill patternType="solid">
          <bgColor theme="0"/>
        </patternFill>
      </fill>
      <alignment vertical="top" wrapText="1"/>
    </dxf>
  </rfmt>
  <rfmt sheetId="6" sqref="BH32" start="0" length="0">
    <dxf>
      <font>
        <sz val="10"/>
        <color theme="1"/>
        <name val="Arial"/>
        <family val="2"/>
        <charset val="238"/>
        <scheme val="none"/>
      </font>
      <fill>
        <patternFill patternType="solid">
          <bgColor theme="0"/>
        </patternFill>
      </fill>
      <alignment vertical="top" wrapText="1"/>
    </dxf>
  </rfmt>
  <rfmt sheetId="6" sqref="BI32" start="0" length="0">
    <dxf>
      <font>
        <sz val="10"/>
        <color theme="1"/>
        <name val="Arial"/>
        <family val="2"/>
        <charset val="238"/>
        <scheme val="none"/>
      </font>
      <fill>
        <patternFill patternType="solid">
          <bgColor theme="0"/>
        </patternFill>
      </fill>
      <alignment vertical="top" wrapText="1"/>
    </dxf>
  </rfmt>
  <rfmt sheetId="6" sqref="BJ32" start="0" length="0">
    <dxf>
      <font>
        <sz val="10"/>
        <color theme="1"/>
        <name val="Arial"/>
        <family val="2"/>
        <charset val="238"/>
        <scheme val="none"/>
      </font>
      <fill>
        <patternFill patternType="solid">
          <bgColor theme="0"/>
        </patternFill>
      </fill>
      <alignment vertical="top" wrapText="1"/>
    </dxf>
  </rfmt>
  <rfmt sheetId="6" sqref="BK32" start="0" length="0">
    <dxf>
      <font>
        <sz val="10"/>
        <color theme="1"/>
        <name val="Arial"/>
        <family val="2"/>
        <charset val="238"/>
        <scheme val="none"/>
      </font>
      <fill>
        <patternFill patternType="solid">
          <bgColor theme="0"/>
        </patternFill>
      </fill>
      <alignment vertical="top" wrapText="1"/>
    </dxf>
  </rfmt>
  <rfmt sheetId="6" sqref="BL32" start="0" length="0">
    <dxf>
      <font>
        <sz val="10"/>
        <color theme="1"/>
        <name val="Arial"/>
        <family val="2"/>
        <charset val="238"/>
        <scheme val="none"/>
      </font>
      <fill>
        <patternFill patternType="solid">
          <bgColor theme="0"/>
        </patternFill>
      </fill>
      <alignment vertical="top" wrapText="1"/>
    </dxf>
  </rfmt>
  <rfmt sheetId="6" sqref="BM32" start="0" length="0">
    <dxf>
      <font>
        <sz val="10"/>
        <color theme="1"/>
        <name val="Arial"/>
        <family val="2"/>
        <charset val="238"/>
        <scheme val="none"/>
      </font>
      <fill>
        <patternFill patternType="solid">
          <bgColor theme="0"/>
        </patternFill>
      </fill>
      <alignment vertical="top" wrapText="1"/>
    </dxf>
  </rfmt>
  <rfmt sheetId="6" sqref="BN32" start="0" length="0">
    <dxf>
      <font>
        <sz val="10"/>
        <color theme="1"/>
        <name val="Arial"/>
        <family val="2"/>
        <charset val="238"/>
        <scheme val="none"/>
      </font>
      <fill>
        <patternFill patternType="solid">
          <bgColor theme="0"/>
        </patternFill>
      </fill>
      <alignment vertical="top" wrapText="1"/>
    </dxf>
  </rfmt>
  <rfmt sheetId="6" sqref="BO32" start="0" length="0">
    <dxf>
      <font>
        <sz val="10"/>
        <color theme="1"/>
        <name val="Arial"/>
        <family val="2"/>
        <charset val="238"/>
        <scheme val="none"/>
      </font>
      <fill>
        <patternFill patternType="solid">
          <bgColor theme="0"/>
        </patternFill>
      </fill>
      <alignment vertical="top" wrapText="1"/>
    </dxf>
  </rfmt>
  <rfmt sheetId="6" sqref="B33" start="0" length="0">
    <dxf>
      <font>
        <sz val="10"/>
        <color theme="1"/>
        <name val="Arial"/>
        <family val="2"/>
        <charset val="238"/>
        <scheme val="none"/>
      </font>
      <fill>
        <patternFill patternType="solid">
          <bgColor theme="0"/>
        </patternFill>
      </fill>
      <alignment horizontal="center" vertical="top" wrapText="1"/>
    </dxf>
  </rfmt>
  <rcc rId="668" sId="6" odxf="1" dxf="1">
    <nc r="C33" t="inlineStr">
      <is>
        <t xml:space="preserve"> Podpora DP (Kč) dle roku řešení</t>
      </is>
    </nc>
    <odxf>
      <font>
        <b val="0"/>
        <sz val="11"/>
        <color theme="1"/>
        <name val="Calibri"/>
        <family val="2"/>
        <charset val="238"/>
        <scheme val="minor"/>
      </font>
      <fill>
        <patternFill patternType="none">
          <bgColor indexed="65"/>
        </patternFill>
      </fill>
      <alignment horizontal="general" vertical="bottom"/>
      <border outline="0">
        <top/>
        <bottom/>
      </border>
      <protection hidden="0"/>
    </odxf>
    <ndxf>
      <font>
        <b/>
        <sz val="11"/>
        <color theme="1"/>
        <name val="Calibri"/>
        <family val="2"/>
        <charset val="238"/>
        <scheme val="minor"/>
      </font>
      <fill>
        <patternFill patternType="solid">
          <bgColor theme="0" tint="-0.34998626667073579"/>
        </patternFill>
      </fill>
      <alignment horizontal="center" vertical="top"/>
      <border outline="0">
        <top style="thin">
          <color theme="1" tint="0.499984740745262"/>
        </top>
        <bottom style="thin">
          <color theme="1" tint="0.499984740745262"/>
        </bottom>
      </border>
      <protection hidden="1"/>
    </ndxf>
  </rcc>
  <rfmt sheetId="6" sqref="D33" start="0" length="0">
    <dxf>
      <font>
        <b/>
        <sz val="11"/>
        <color theme="1"/>
        <name val="Calibri"/>
        <family val="2"/>
        <charset val="238"/>
        <scheme val="minor"/>
      </font>
      <fill>
        <patternFill patternType="solid">
          <bgColor theme="0" tint="-0.34998626667073579"/>
        </patternFill>
      </fill>
      <alignment horizontal="center" vertical="top"/>
      <border outline="0">
        <top style="thin">
          <color theme="1" tint="0.499984740745262"/>
        </top>
        <bottom style="thin">
          <color theme="1" tint="0.499984740745262"/>
        </bottom>
      </border>
      <protection hidden="1"/>
    </dxf>
  </rfmt>
  <rfmt sheetId="6" sqref="E33" start="0" length="0">
    <dxf>
      <font>
        <b/>
        <sz val="11"/>
        <color theme="1"/>
        <name val="Calibri"/>
        <family val="2"/>
        <charset val="238"/>
        <scheme val="minor"/>
      </font>
      <fill>
        <patternFill patternType="solid">
          <bgColor theme="0" tint="-0.34998626667073579"/>
        </patternFill>
      </fill>
      <alignment horizontal="center" vertical="top"/>
      <border outline="0">
        <top style="thin">
          <color theme="1" tint="0.499984740745262"/>
        </top>
        <bottom style="thin">
          <color theme="1" tint="0.499984740745262"/>
        </bottom>
      </border>
      <protection hidden="1"/>
    </dxf>
  </rfmt>
  <rfmt sheetId="6" sqref="F33" start="0" length="0">
    <dxf>
      <font>
        <b/>
        <sz val="11"/>
        <color theme="1"/>
        <name val="Calibri"/>
        <family val="2"/>
        <charset val="238"/>
        <scheme val="minor"/>
      </font>
      <fill>
        <patternFill patternType="solid">
          <bgColor theme="0" tint="-0.34998626667073579"/>
        </patternFill>
      </fill>
      <alignment horizontal="center" vertical="top"/>
      <border outline="0">
        <top style="thin">
          <color theme="1" tint="0.499984740745262"/>
        </top>
        <bottom style="thin">
          <color theme="1" tint="0.499984740745262"/>
        </bottom>
      </border>
      <protection hidden="1"/>
    </dxf>
  </rfmt>
  <rfmt sheetId="6" sqref="G33" start="0" length="0">
    <dxf>
      <font>
        <b/>
        <sz val="11"/>
        <color theme="1"/>
        <name val="Calibri"/>
        <family val="2"/>
        <charset val="238"/>
        <scheme val="minor"/>
      </font>
      <fill>
        <patternFill patternType="solid">
          <bgColor theme="0" tint="-0.34998626667073579"/>
        </patternFill>
      </fill>
      <alignment horizontal="center" vertical="top"/>
      <border outline="0">
        <top style="thin">
          <color theme="1" tint="0.499984740745262"/>
        </top>
        <bottom style="thin">
          <color theme="1" tint="0.499984740745262"/>
        </bottom>
      </border>
      <protection hidden="1"/>
    </dxf>
  </rfmt>
  <rfmt sheetId="6" sqref="H33" start="0" length="0">
    <dxf>
      <font>
        <b/>
        <sz val="11"/>
        <color theme="1"/>
        <name val="Calibri"/>
        <family val="2"/>
        <charset val="238"/>
        <scheme val="minor"/>
      </font>
      <fill>
        <patternFill patternType="solid">
          <bgColor theme="0" tint="-0.34998626667073579"/>
        </patternFill>
      </fill>
      <alignment horizontal="center" vertical="top"/>
      <border outline="0">
        <right style="thin">
          <color theme="1" tint="0.499984740745262"/>
        </right>
        <top style="thin">
          <color theme="1" tint="0.499984740745262"/>
        </top>
        <bottom style="thin">
          <color theme="1" tint="0.499984740745262"/>
        </bottom>
      </border>
      <protection hidden="1"/>
    </dxf>
  </rfmt>
  <rfmt sheetId="6" sqref="I33" start="0" length="0">
    <dxf>
      <font>
        <sz val="10"/>
        <color theme="1"/>
        <name val="Arial"/>
        <family val="2"/>
        <charset val="238"/>
        <scheme val="none"/>
      </font>
      <fill>
        <patternFill patternType="solid">
          <bgColor theme="0"/>
        </patternFill>
      </fill>
      <alignment vertical="top" wrapText="1"/>
    </dxf>
  </rfmt>
  <rfmt sheetId="6" sqref="J33" start="0" length="0">
    <dxf>
      <font>
        <sz val="10"/>
        <color theme="1"/>
        <name val="Arial"/>
        <family val="2"/>
        <charset val="238"/>
        <scheme val="none"/>
      </font>
      <fill>
        <patternFill patternType="solid">
          <bgColor theme="0"/>
        </patternFill>
      </fill>
      <alignment vertical="top" wrapText="1"/>
    </dxf>
  </rfmt>
  <rfmt sheetId="6" sqref="K33" start="0" length="0">
    <dxf>
      <font>
        <sz val="10"/>
        <color theme="1"/>
        <name val="Arial"/>
        <family val="2"/>
        <charset val="238"/>
        <scheme val="none"/>
      </font>
      <fill>
        <patternFill patternType="solid">
          <bgColor theme="0"/>
        </patternFill>
      </fill>
      <alignment vertical="top" wrapText="1"/>
    </dxf>
  </rfmt>
  <rfmt sheetId="6" sqref="L33" start="0" length="0">
    <dxf>
      <font>
        <sz val="10"/>
        <color theme="1"/>
        <name val="Arial"/>
        <family val="2"/>
        <charset val="238"/>
        <scheme val="none"/>
      </font>
      <fill>
        <patternFill patternType="solid">
          <bgColor theme="0"/>
        </patternFill>
      </fill>
      <alignment vertical="top" wrapText="1"/>
    </dxf>
  </rfmt>
  <rfmt sheetId="6" sqref="M33" start="0" length="0">
    <dxf>
      <font>
        <sz val="10"/>
        <color theme="1"/>
        <name val="Arial"/>
        <family val="2"/>
        <charset val="238"/>
        <scheme val="none"/>
      </font>
      <fill>
        <patternFill patternType="solid">
          <bgColor theme="0"/>
        </patternFill>
      </fill>
      <alignment vertical="top" wrapText="1"/>
    </dxf>
  </rfmt>
  <rfmt sheetId="6" sqref="N33" start="0" length="0">
    <dxf>
      <font>
        <sz val="10"/>
        <color theme="1"/>
        <name val="Arial"/>
        <family val="2"/>
        <charset val="238"/>
        <scheme val="none"/>
      </font>
      <fill>
        <patternFill patternType="solid">
          <bgColor theme="0"/>
        </patternFill>
      </fill>
      <alignment vertical="top" wrapText="1"/>
    </dxf>
  </rfmt>
  <rfmt sheetId="6" sqref="O33" start="0" length="0">
    <dxf>
      <font>
        <sz val="10"/>
        <color theme="1"/>
        <name val="Arial"/>
        <family val="2"/>
        <charset val="238"/>
        <scheme val="none"/>
      </font>
      <fill>
        <patternFill patternType="solid">
          <bgColor theme="0"/>
        </patternFill>
      </fill>
      <alignment vertical="top" wrapText="1"/>
    </dxf>
  </rfmt>
  <rfmt sheetId="6" sqref="P33" start="0" length="0">
    <dxf>
      <font>
        <sz val="10"/>
        <color theme="1"/>
        <name val="Arial"/>
        <family val="2"/>
        <charset val="238"/>
        <scheme val="none"/>
      </font>
      <fill>
        <patternFill patternType="solid">
          <bgColor theme="0"/>
        </patternFill>
      </fill>
      <alignment vertical="top" wrapText="1"/>
    </dxf>
  </rfmt>
  <rfmt sheetId="6" sqref="Q33" start="0" length="0">
    <dxf>
      <font>
        <sz val="10"/>
        <color theme="1"/>
        <name val="Arial"/>
        <family val="2"/>
        <charset val="238"/>
        <scheme val="none"/>
      </font>
      <fill>
        <patternFill patternType="solid">
          <bgColor theme="0"/>
        </patternFill>
      </fill>
      <alignment vertical="top" wrapText="1"/>
    </dxf>
  </rfmt>
  <rfmt sheetId="6" sqref="R33" start="0" length="0">
    <dxf>
      <font>
        <sz val="10"/>
        <color theme="1"/>
        <name val="Arial"/>
        <family val="2"/>
        <charset val="238"/>
        <scheme val="none"/>
      </font>
      <fill>
        <patternFill patternType="solid">
          <bgColor theme="0"/>
        </patternFill>
      </fill>
      <alignment vertical="top" wrapText="1"/>
    </dxf>
  </rfmt>
  <rfmt sheetId="6" sqref="S33" start="0" length="0">
    <dxf>
      <font>
        <sz val="10"/>
        <color theme="1"/>
        <name val="Arial"/>
        <family val="2"/>
        <charset val="238"/>
        <scheme val="none"/>
      </font>
      <fill>
        <patternFill patternType="solid">
          <bgColor theme="0"/>
        </patternFill>
      </fill>
      <alignment vertical="top" wrapText="1"/>
    </dxf>
  </rfmt>
  <rfmt sheetId="6" sqref="T33" start="0" length="0">
    <dxf>
      <font>
        <sz val="10"/>
        <color theme="1"/>
        <name val="Arial"/>
        <family val="2"/>
        <charset val="238"/>
        <scheme val="none"/>
      </font>
      <fill>
        <patternFill patternType="solid">
          <bgColor theme="0"/>
        </patternFill>
      </fill>
      <alignment vertical="top" wrapText="1"/>
    </dxf>
  </rfmt>
  <rfmt sheetId="6" sqref="U33" start="0" length="0">
    <dxf>
      <font>
        <sz val="10"/>
        <color theme="1"/>
        <name val="Arial"/>
        <family val="2"/>
        <charset val="238"/>
        <scheme val="none"/>
      </font>
      <fill>
        <patternFill patternType="solid">
          <bgColor theme="0"/>
        </patternFill>
      </fill>
      <alignment vertical="top" wrapText="1"/>
    </dxf>
  </rfmt>
  <rfmt sheetId="6" sqref="V33" start="0" length="0">
    <dxf>
      <font>
        <sz val="10"/>
        <color theme="1"/>
        <name val="Arial"/>
        <family val="2"/>
        <charset val="238"/>
        <scheme val="none"/>
      </font>
      <fill>
        <patternFill patternType="solid">
          <bgColor theme="0"/>
        </patternFill>
      </fill>
      <alignment vertical="top" wrapText="1"/>
    </dxf>
  </rfmt>
  <rfmt sheetId="6" sqref="W33" start="0" length="0">
    <dxf>
      <font>
        <sz val="10"/>
        <color theme="1"/>
        <name val="Arial"/>
        <family val="2"/>
        <charset val="238"/>
        <scheme val="none"/>
      </font>
      <fill>
        <patternFill patternType="solid">
          <bgColor theme="0"/>
        </patternFill>
      </fill>
      <alignment vertical="top" wrapText="1"/>
    </dxf>
  </rfmt>
  <rfmt sheetId="6" sqref="X33" start="0" length="0">
    <dxf>
      <font>
        <sz val="10"/>
        <color theme="1"/>
        <name val="Arial"/>
        <family val="2"/>
        <charset val="238"/>
        <scheme val="none"/>
      </font>
      <fill>
        <patternFill patternType="solid">
          <bgColor theme="0"/>
        </patternFill>
      </fill>
      <alignment vertical="top" wrapText="1"/>
    </dxf>
  </rfmt>
  <rfmt sheetId="6" sqref="Y33" start="0" length="0">
    <dxf>
      <font>
        <sz val="10"/>
        <color theme="1"/>
        <name val="Arial"/>
        <family val="2"/>
        <charset val="238"/>
        <scheme val="none"/>
      </font>
      <fill>
        <patternFill patternType="solid">
          <bgColor theme="0"/>
        </patternFill>
      </fill>
      <alignment vertical="top" wrapText="1"/>
    </dxf>
  </rfmt>
  <rfmt sheetId="6" sqref="Z33" start="0" length="0">
    <dxf>
      <font>
        <sz val="10"/>
        <color theme="1"/>
        <name val="Arial"/>
        <family val="2"/>
        <charset val="238"/>
        <scheme val="none"/>
      </font>
      <fill>
        <patternFill patternType="solid">
          <bgColor theme="0"/>
        </patternFill>
      </fill>
      <alignment vertical="top" wrapText="1"/>
    </dxf>
  </rfmt>
  <rfmt sheetId="6" sqref="AA33" start="0" length="0">
    <dxf>
      <font>
        <sz val="10"/>
        <color theme="1"/>
        <name val="Arial"/>
        <family val="2"/>
        <charset val="238"/>
        <scheme val="none"/>
      </font>
      <fill>
        <patternFill patternType="solid">
          <bgColor theme="0"/>
        </patternFill>
      </fill>
      <alignment vertical="top" wrapText="1"/>
    </dxf>
  </rfmt>
  <rfmt sheetId="6" sqref="AB33" start="0" length="0">
    <dxf>
      <font>
        <sz val="10"/>
        <color theme="1"/>
        <name val="Arial"/>
        <family val="2"/>
        <charset val="238"/>
        <scheme val="none"/>
      </font>
      <fill>
        <patternFill patternType="solid">
          <bgColor theme="0"/>
        </patternFill>
      </fill>
      <alignment vertical="top" wrapText="1"/>
    </dxf>
  </rfmt>
  <rfmt sheetId="6" sqref="AC33" start="0" length="0">
    <dxf>
      <font>
        <sz val="10"/>
        <color theme="1"/>
        <name val="Arial"/>
        <family val="2"/>
        <charset val="238"/>
        <scheme val="none"/>
      </font>
      <fill>
        <patternFill patternType="solid">
          <bgColor theme="0"/>
        </patternFill>
      </fill>
      <alignment vertical="top" wrapText="1"/>
    </dxf>
  </rfmt>
  <rfmt sheetId="6" sqref="AD33" start="0" length="0">
    <dxf>
      <font>
        <sz val="10"/>
        <color theme="1"/>
        <name val="Arial"/>
        <family val="2"/>
        <charset val="238"/>
        <scheme val="none"/>
      </font>
      <fill>
        <patternFill patternType="solid">
          <bgColor theme="0"/>
        </patternFill>
      </fill>
      <alignment vertical="top" wrapText="1"/>
    </dxf>
  </rfmt>
  <rfmt sheetId="6" sqref="AE33" start="0" length="0">
    <dxf>
      <font>
        <sz val="10"/>
        <color theme="1"/>
        <name val="Arial"/>
        <family val="2"/>
        <charset val="238"/>
        <scheme val="none"/>
      </font>
      <fill>
        <patternFill patternType="solid">
          <bgColor theme="0"/>
        </patternFill>
      </fill>
      <alignment vertical="top" wrapText="1"/>
    </dxf>
  </rfmt>
  <rfmt sheetId="6" sqref="AF33" start="0" length="0">
    <dxf>
      <font>
        <sz val="10"/>
        <color theme="1"/>
        <name val="Arial"/>
        <family val="2"/>
        <charset val="238"/>
        <scheme val="none"/>
      </font>
      <fill>
        <patternFill patternType="solid">
          <bgColor theme="0"/>
        </patternFill>
      </fill>
      <alignment vertical="top" wrapText="1"/>
    </dxf>
  </rfmt>
  <rfmt sheetId="6" sqref="AG33" start="0" length="0">
    <dxf>
      <font>
        <sz val="10"/>
        <color theme="1"/>
        <name val="Arial"/>
        <family val="2"/>
        <charset val="238"/>
        <scheme val="none"/>
      </font>
      <fill>
        <patternFill patternType="solid">
          <bgColor theme="0"/>
        </patternFill>
      </fill>
      <alignment vertical="top" wrapText="1"/>
    </dxf>
  </rfmt>
  <rfmt sheetId="6" sqref="AH33" start="0" length="0">
    <dxf>
      <font>
        <sz val="10"/>
        <color theme="1"/>
        <name val="Arial"/>
        <family val="2"/>
        <charset val="238"/>
        <scheme val="none"/>
      </font>
      <fill>
        <patternFill patternType="solid">
          <bgColor theme="0"/>
        </patternFill>
      </fill>
      <alignment vertical="top" wrapText="1"/>
    </dxf>
  </rfmt>
  <rfmt sheetId="6" sqref="AI33" start="0" length="0">
    <dxf>
      <font>
        <sz val="10"/>
        <color theme="1"/>
        <name val="Arial"/>
        <family val="2"/>
        <charset val="238"/>
        <scheme val="none"/>
      </font>
      <fill>
        <patternFill patternType="solid">
          <bgColor theme="0"/>
        </patternFill>
      </fill>
      <alignment vertical="top" wrapText="1"/>
    </dxf>
  </rfmt>
  <rfmt sheetId="6" sqref="AJ33" start="0" length="0">
    <dxf>
      <font>
        <sz val="10"/>
        <color theme="1"/>
        <name val="Arial"/>
        <family val="2"/>
        <charset val="238"/>
        <scheme val="none"/>
      </font>
      <fill>
        <patternFill patternType="solid">
          <bgColor theme="0"/>
        </patternFill>
      </fill>
      <alignment vertical="top" wrapText="1"/>
    </dxf>
  </rfmt>
  <rfmt sheetId="6" sqref="AK33" start="0" length="0">
    <dxf>
      <font>
        <sz val="10"/>
        <color theme="1"/>
        <name val="Arial"/>
        <family val="2"/>
        <charset val="238"/>
        <scheme val="none"/>
      </font>
      <fill>
        <patternFill patternType="solid">
          <bgColor theme="0"/>
        </patternFill>
      </fill>
      <alignment vertical="top" wrapText="1"/>
    </dxf>
  </rfmt>
  <rfmt sheetId="6" sqref="AL33" start="0" length="0">
    <dxf>
      <font>
        <sz val="10"/>
        <color theme="1"/>
        <name val="Arial"/>
        <family val="2"/>
        <charset val="238"/>
        <scheme val="none"/>
      </font>
      <fill>
        <patternFill patternType="solid">
          <bgColor theme="0"/>
        </patternFill>
      </fill>
      <alignment vertical="top" wrapText="1"/>
    </dxf>
  </rfmt>
  <rfmt sheetId="6" sqref="AM33" start="0" length="0">
    <dxf>
      <font>
        <sz val="10"/>
        <color theme="1"/>
        <name val="Arial"/>
        <family val="2"/>
        <charset val="238"/>
        <scheme val="none"/>
      </font>
      <fill>
        <patternFill patternType="solid">
          <bgColor theme="0"/>
        </patternFill>
      </fill>
      <alignment vertical="top" wrapText="1"/>
    </dxf>
  </rfmt>
  <rfmt sheetId="6" sqref="AN33" start="0" length="0">
    <dxf>
      <font>
        <sz val="10"/>
        <color theme="1"/>
        <name val="Arial"/>
        <family val="2"/>
        <charset val="238"/>
        <scheme val="none"/>
      </font>
      <fill>
        <patternFill patternType="solid">
          <bgColor theme="0"/>
        </patternFill>
      </fill>
      <alignment vertical="top" wrapText="1"/>
    </dxf>
  </rfmt>
  <rfmt sheetId="6" sqref="AO33" start="0" length="0">
    <dxf>
      <font>
        <sz val="10"/>
        <color theme="1"/>
        <name val="Arial"/>
        <family val="2"/>
        <charset val="238"/>
        <scheme val="none"/>
      </font>
      <fill>
        <patternFill patternType="solid">
          <bgColor theme="0"/>
        </patternFill>
      </fill>
      <alignment vertical="top" wrapText="1"/>
    </dxf>
  </rfmt>
  <rfmt sheetId="6" sqref="AP33" start="0" length="0">
    <dxf>
      <font>
        <sz val="10"/>
        <color theme="1"/>
        <name val="Arial"/>
        <family val="2"/>
        <charset val="238"/>
        <scheme val="none"/>
      </font>
      <fill>
        <patternFill patternType="solid">
          <bgColor theme="0"/>
        </patternFill>
      </fill>
      <alignment vertical="top" wrapText="1"/>
    </dxf>
  </rfmt>
  <rfmt sheetId="6" sqref="AQ33" start="0" length="0">
    <dxf>
      <font>
        <sz val="10"/>
        <color theme="1"/>
        <name val="Arial"/>
        <family val="2"/>
        <charset val="238"/>
        <scheme val="none"/>
      </font>
      <fill>
        <patternFill patternType="solid">
          <bgColor theme="0"/>
        </patternFill>
      </fill>
      <alignment vertical="top" wrapText="1"/>
    </dxf>
  </rfmt>
  <rfmt sheetId="6" sqref="AR33" start="0" length="0">
    <dxf>
      <font>
        <sz val="10"/>
        <color theme="1"/>
        <name val="Arial"/>
        <family val="2"/>
        <charset val="238"/>
        <scheme val="none"/>
      </font>
      <fill>
        <patternFill patternType="solid">
          <bgColor theme="0"/>
        </patternFill>
      </fill>
      <alignment vertical="top" wrapText="1"/>
    </dxf>
  </rfmt>
  <rfmt sheetId="6" sqref="AS33" start="0" length="0">
    <dxf>
      <font>
        <sz val="10"/>
        <color theme="1"/>
        <name val="Arial"/>
        <family val="2"/>
        <charset val="238"/>
        <scheme val="none"/>
      </font>
      <fill>
        <patternFill patternType="solid">
          <bgColor theme="0"/>
        </patternFill>
      </fill>
      <alignment vertical="top" wrapText="1"/>
    </dxf>
  </rfmt>
  <rfmt sheetId="6" sqref="AT33" start="0" length="0">
    <dxf>
      <font>
        <sz val="10"/>
        <color theme="1"/>
        <name val="Arial"/>
        <family val="2"/>
        <charset val="238"/>
        <scheme val="none"/>
      </font>
      <fill>
        <patternFill patternType="solid">
          <bgColor theme="0"/>
        </patternFill>
      </fill>
      <alignment vertical="top" wrapText="1"/>
    </dxf>
  </rfmt>
  <rfmt sheetId="6" sqref="AU33" start="0" length="0">
    <dxf>
      <font>
        <sz val="10"/>
        <color theme="1"/>
        <name val="Arial"/>
        <family val="2"/>
        <charset val="238"/>
        <scheme val="none"/>
      </font>
      <fill>
        <patternFill patternType="solid">
          <bgColor theme="0"/>
        </patternFill>
      </fill>
      <alignment vertical="top" wrapText="1"/>
    </dxf>
  </rfmt>
  <rfmt sheetId="6" sqref="AV33" start="0" length="0">
    <dxf>
      <font>
        <sz val="10"/>
        <color theme="1"/>
        <name val="Arial"/>
        <family val="2"/>
        <charset val="238"/>
        <scheme val="none"/>
      </font>
      <fill>
        <patternFill patternType="solid">
          <bgColor theme="0"/>
        </patternFill>
      </fill>
      <alignment vertical="top" wrapText="1"/>
    </dxf>
  </rfmt>
  <rfmt sheetId="6" sqref="AW33" start="0" length="0">
    <dxf>
      <font>
        <sz val="10"/>
        <color theme="1"/>
        <name val="Arial"/>
        <family val="2"/>
        <charset val="238"/>
        <scheme val="none"/>
      </font>
      <fill>
        <patternFill patternType="solid">
          <bgColor theme="0"/>
        </patternFill>
      </fill>
      <alignment vertical="top" wrapText="1"/>
    </dxf>
  </rfmt>
  <rfmt sheetId="6" sqref="AX33" start="0" length="0">
    <dxf>
      <font>
        <sz val="10"/>
        <color theme="1"/>
        <name val="Arial"/>
        <family val="2"/>
        <charset val="238"/>
        <scheme val="none"/>
      </font>
      <fill>
        <patternFill patternType="solid">
          <bgColor theme="0"/>
        </patternFill>
      </fill>
      <alignment vertical="top" wrapText="1"/>
    </dxf>
  </rfmt>
  <rfmt sheetId="6" sqref="AY33" start="0" length="0">
    <dxf>
      <font>
        <sz val="10"/>
        <color theme="1"/>
        <name val="Arial"/>
        <family val="2"/>
        <charset val="238"/>
        <scheme val="none"/>
      </font>
      <fill>
        <patternFill patternType="solid">
          <bgColor theme="0"/>
        </patternFill>
      </fill>
      <alignment vertical="top" wrapText="1"/>
    </dxf>
  </rfmt>
  <rfmt sheetId="6" sqref="AZ33" start="0" length="0">
    <dxf>
      <font>
        <sz val="10"/>
        <color theme="1"/>
        <name val="Arial"/>
        <family val="2"/>
        <charset val="238"/>
        <scheme val="none"/>
      </font>
      <fill>
        <patternFill patternType="solid">
          <bgColor theme="0"/>
        </patternFill>
      </fill>
      <alignment vertical="top" wrapText="1"/>
    </dxf>
  </rfmt>
  <rfmt sheetId="6" sqref="BA33" start="0" length="0">
    <dxf>
      <font>
        <sz val="10"/>
        <color theme="1"/>
        <name val="Arial"/>
        <family val="2"/>
        <charset val="238"/>
        <scheme val="none"/>
      </font>
      <fill>
        <patternFill patternType="solid">
          <bgColor theme="0"/>
        </patternFill>
      </fill>
      <alignment vertical="top" wrapText="1"/>
    </dxf>
  </rfmt>
  <rfmt sheetId="6" sqref="BB33" start="0" length="0">
    <dxf>
      <font>
        <sz val="10"/>
        <color theme="1"/>
        <name val="Arial"/>
        <family val="2"/>
        <charset val="238"/>
        <scheme val="none"/>
      </font>
      <fill>
        <patternFill patternType="solid">
          <bgColor theme="0"/>
        </patternFill>
      </fill>
      <alignment vertical="top" wrapText="1"/>
    </dxf>
  </rfmt>
  <rfmt sheetId="6" sqref="BC33" start="0" length="0">
    <dxf>
      <font>
        <sz val="10"/>
        <color theme="1"/>
        <name val="Arial"/>
        <family val="2"/>
        <charset val="238"/>
        <scheme val="none"/>
      </font>
      <fill>
        <patternFill patternType="solid">
          <bgColor theme="0"/>
        </patternFill>
      </fill>
      <alignment vertical="top" wrapText="1"/>
    </dxf>
  </rfmt>
  <rfmt sheetId="6" sqref="BD33" start="0" length="0">
    <dxf>
      <font>
        <sz val="10"/>
        <color theme="1"/>
        <name val="Arial"/>
        <family val="2"/>
        <charset val="238"/>
        <scheme val="none"/>
      </font>
      <fill>
        <patternFill patternType="solid">
          <bgColor theme="0"/>
        </patternFill>
      </fill>
      <alignment vertical="top" wrapText="1"/>
    </dxf>
  </rfmt>
  <rfmt sheetId="6" sqref="BE33" start="0" length="0">
    <dxf>
      <font>
        <sz val="10"/>
        <color theme="1"/>
        <name val="Arial"/>
        <family val="2"/>
        <charset val="238"/>
        <scheme val="none"/>
      </font>
      <fill>
        <patternFill patternType="solid">
          <bgColor theme="0"/>
        </patternFill>
      </fill>
      <alignment vertical="top" wrapText="1"/>
    </dxf>
  </rfmt>
  <rfmt sheetId="6" sqref="BF33" start="0" length="0">
    <dxf>
      <font>
        <sz val="10"/>
        <color theme="1"/>
        <name val="Arial"/>
        <family val="2"/>
        <charset val="238"/>
        <scheme val="none"/>
      </font>
      <fill>
        <patternFill patternType="solid">
          <bgColor theme="0"/>
        </patternFill>
      </fill>
      <alignment vertical="top" wrapText="1"/>
    </dxf>
  </rfmt>
  <rfmt sheetId="6" sqref="BG33" start="0" length="0">
    <dxf>
      <font>
        <sz val="10"/>
        <color theme="1"/>
        <name val="Arial"/>
        <family val="2"/>
        <charset val="238"/>
        <scheme val="none"/>
      </font>
      <fill>
        <patternFill patternType="solid">
          <bgColor theme="0"/>
        </patternFill>
      </fill>
      <alignment vertical="top" wrapText="1"/>
    </dxf>
  </rfmt>
  <rfmt sheetId="6" sqref="BH33" start="0" length="0">
    <dxf>
      <font>
        <sz val="10"/>
        <color theme="1"/>
        <name val="Arial"/>
        <family val="2"/>
        <charset val="238"/>
        <scheme val="none"/>
      </font>
      <fill>
        <patternFill patternType="solid">
          <bgColor theme="0"/>
        </patternFill>
      </fill>
      <alignment vertical="top" wrapText="1"/>
    </dxf>
  </rfmt>
  <rfmt sheetId="6" sqref="BI33" start="0" length="0">
    <dxf>
      <font>
        <sz val="10"/>
        <color theme="1"/>
        <name val="Arial"/>
        <family val="2"/>
        <charset val="238"/>
        <scheme val="none"/>
      </font>
      <fill>
        <patternFill patternType="solid">
          <bgColor theme="0"/>
        </patternFill>
      </fill>
      <alignment vertical="top" wrapText="1"/>
    </dxf>
  </rfmt>
  <rfmt sheetId="6" sqref="BJ33" start="0" length="0">
    <dxf>
      <font>
        <sz val="10"/>
        <color theme="1"/>
        <name val="Arial"/>
        <family val="2"/>
        <charset val="238"/>
        <scheme val="none"/>
      </font>
      <fill>
        <patternFill patternType="solid">
          <bgColor theme="0"/>
        </patternFill>
      </fill>
      <alignment vertical="top" wrapText="1"/>
    </dxf>
  </rfmt>
  <rfmt sheetId="6" sqref="BK33" start="0" length="0">
    <dxf>
      <font>
        <sz val="10"/>
        <color theme="1"/>
        <name val="Arial"/>
        <family val="2"/>
        <charset val="238"/>
        <scheme val="none"/>
      </font>
      <fill>
        <patternFill patternType="solid">
          <bgColor theme="0"/>
        </patternFill>
      </fill>
      <alignment vertical="top" wrapText="1"/>
    </dxf>
  </rfmt>
  <rfmt sheetId="6" sqref="BL33" start="0" length="0">
    <dxf>
      <font>
        <sz val="10"/>
        <color theme="1"/>
        <name val="Arial"/>
        <family val="2"/>
        <charset val="238"/>
        <scheme val="none"/>
      </font>
      <fill>
        <patternFill patternType="solid">
          <bgColor theme="0"/>
        </patternFill>
      </fill>
      <alignment vertical="top" wrapText="1"/>
    </dxf>
  </rfmt>
  <rfmt sheetId="6" sqref="BM33" start="0" length="0">
    <dxf>
      <font>
        <sz val="10"/>
        <color theme="1"/>
        <name val="Arial"/>
        <family val="2"/>
        <charset val="238"/>
        <scheme val="none"/>
      </font>
      <fill>
        <patternFill patternType="solid">
          <bgColor theme="0"/>
        </patternFill>
      </fill>
      <alignment vertical="top" wrapText="1"/>
    </dxf>
  </rfmt>
  <rfmt sheetId="6" sqref="BN33" start="0" length="0">
    <dxf>
      <font>
        <sz val="10"/>
        <color theme="1"/>
        <name val="Arial"/>
        <family val="2"/>
        <charset val="238"/>
        <scheme val="none"/>
      </font>
      <fill>
        <patternFill patternType="solid">
          <bgColor theme="0"/>
        </patternFill>
      </fill>
      <alignment vertical="top" wrapText="1"/>
    </dxf>
  </rfmt>
  <rfmt sheetId="6" sqref="BO33" start="0" length="0">
    <dxf>
      <font>
        <sz val="10"/>
        <color theme="1"/>
        <name val="Arial"/>
        <family val="2"/>
        <charset val="238"/>
        <scheme val="none"/>
      </font>
      <fill>
        <patternFill patternType="solid">
          <bgColor theme="0"/>
        </patternFill>
      </fill>
      <alignment vertical="top" wrapText="1"/>
    </dxf>
  </rfmt>
  <rfmt sheetId="6" sqref="B34" start="0" length="0">
    <dxf>
      <font>
        <sz val="10"/>
        <color theme="1"/>
        <name val="Arial"/>
        <family val="2"/>
        <charset val="238"/>
        <scheme val="none"/>
      </font>
      <fill>
        <patternFill patternType="solid">
          <bgColor theme="0"/>
        </patternFill>
      </fill>
      <alignment horizontal="center" vertical="top" wrapText="1"/>
    </dxf>
  </rfmt>
  <rcc rId="669" sId="6" odxf="1" dxf="1">
    <nc r="C34" t="inlineStr">
      <is>
        <t>1.rok*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cc rId="670" sId="6" odxf="1" dxf="1">
    <nc r="D34" t="inlineStr">
      <is>
        <t>2.rok*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cc rId="671" sId="6" odxf="1" dxf="1">
    <nc r="E34" t="inlineStr">
      <is>
        <t>3.rok*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cc rId="672" sId="6" odxf="1" dxf="1">
    <nc r="F34" t="inlineStr">
      <is>
        <t>4.rok*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cc rId="673" sId="6" odxf="1" dxf="1">
    <nc r="G34" t="inlineStr">
      <is>
        <t>5.rok*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cc rId="674" sId="6" odxf="1" dxf="1">
    <nc r="H34" t="inlineStr">
      <is>
        <t>celkem za DP</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fmt sheetId="6" sqref="I34" start="0" length="0">
    <dxf>
      <font>
        <sz val="10"/>
        <color theme="1"/>
        <name val="Arial"/>
        <family val="2"/>
        <charset val="238"/>
        <scheme val="none"/>
      </font>
      <fill>
        <patternFill patternType="solid">
          <bgColor theme="0"/>
        </patternFill>
      </fill>
      <alignment vertical="top" wrapText="1"/>
    </dxf>
  </rfmt>
  <rfmt sheetId="6" sqref="J34" start="0" length="0">
    <dxf>
      <font>
        <sz val="10"/>
        <color theme="1"/>
        <name val="Arial"/>
        <family val="2"/>
        <charset val="238"/>
        <scheme val="none"/>
      </font>
      <fill>
        <patternFill patternType="solid">
          <bgColor theme="0"/>
        </patternFill>
      </fill>
      <alignment vertical="top" wrapText="1"/>
    </dxf>
  </rfmt>
  <rfmt sheetId="6" sqref="K34" start="0" length="0">
    <dxf>
      <font>
        <sz val="10"/>
        <color theme="1"/>
        <name val="Arial"/>
        <family val="2"/>
        <charset val="238"/>
        <scheme val="none"/>
      </font>
      <fill>
        <patternFill patternType="solid">
          <bgColor theme="0"/>
        </patternFill>
      </fill>
      <alignment vertical="top" wrapText="1"/>
    </dxf>
  </rfmt>
  <rfmt sheetId="6" sqref="L34" start="0" length="0">
    <dxf>
      <font>
        <sz val="10"/>
        <color theme="1"/>
        <name val="Arial"/>
        <family val="2"/>
        <charset val="238"/>
        <scheme val="none"/>
      </font>
      <fill>
        <patternFill patternType="solid">
          <bgColor theme="0"/>
        </patternFill>
      </fill>
      <alignment vertical="top" wrapText="1"/>
    </dxf>
  </rfmt>
  <rfmt sheetId="6" sqref="M34" start="0" length="0">
    <dxf>
      <font>
        <sz val="10"/>
        <color theme="1"/>
        <name val="Arial"/>
        <family val="2"/>
        <charset val="238"/>
        <scheme val="none"/>
      </font>
      <fill>
        <patternFill patternType="solid">
          <bgColor theme="0"/>
        </patternFill>
      </fill>
      <alignment vertical="top" wrapText="1"/>
    </dxf>
  </rfmt>
  <rfmt sheetId="6" sqref="N34" start="0" length="0">
    <dxf>
      <font>
        <sz val="10"/>
        <color theme="1"/>
        <name val="Arial"/>
        <family val="2"/>
        <charset val="238"/>
        <scheme val="none"/>
      </font>
      <fill>
        <patternFill patternType="solid">
          <bgColor theme="0"/>
        </patternFill>
      </fill>
      <alignment vertical="top" wrapText="1"/>
    </dxf>
  </rfmt>
  <rfmt sheetId="6" sqref="O34" start="0" length="0">
    <dxf>
      <font>
        <sz val="10"/>
        <color theme="1"/>
        <name val="Arial"/>
        <family val="2"/>
        <charset val="238"/>
        <scheme val="none"/>
      </font>
      <fill>
        <patternFill patternType="solid">
          <bgColor theme="0"/>
        </patternFill>
      </fill>
      <alignment vertical="top" wrapText="1"/>
    </dxf>
  </rfmt>
  <rfmt sheetId="6" sqref="P34" start="0" length="0">
    <dxf>
      <font>
        <sz val="10"/>
        <color theme="1"/>
        <name val="Arial"/>
        <family val="2"/>
        <charset val="238"/>
        <scheme val="none"/>
      </font>
      <fill>
        <patternFill patternType="solid">
          <bgColor theme="0"/>
        </patternFill>
      </fill>
      <alignment vertical="top" wrapText="1"/>
    </dxf>
  </rfmt>
  <rcc rId="675" sId="6" odxf="1" dxf="1">
    <nc r="Q34" t="inlineStr">
      <is>
        <t>ON</t>
      </is>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676" sId="6" odxf="1" dxf="1">
    <nc r="R34" t="inlineStr">
      <is>
        <t>Ostat n</t>
      </is>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677" sId="6" odxf="1" dxf="1">
    <nc r="S34" t="inlineStr">
      <is>
        <t>režie</t>
      </is>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678" sId="6" odxf="1" dxf="1">
    <nc r="T34" t="inlineStr">
      <is>
        <t>nákl řízení</t>
      </is>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U34" start="0" length="0">
    <dxf>
      <font>
        <sz val="10"/>
        <color theme="1"/>
        <name val="Arial"/>
        <family val="2"/>
        <charset val="238"/>
        <scheme val="none"/>
      </font>
      <fill>
        <patternFill patternType="solid">
          <bgColor theme="0"/>
        </patternFill>
      </fill>
      <alignment vertical="top" wrapText="1"/>
    </dxf>
  </rfmt>
  <rfmt sheetId="6" sqref="V34" start="0" length="0">
    <dxf>
      <font>
        <sz val="10"/>
        <color theme="1"/>
        <name val="Arial"/>
        <family val="2"/>
        <charset val="238"/>
        <scheme val="none"/>
      </font>
      <fill>
        <patternFill patternType="solid">
          <bgColor theme="0"/>
        </patternFill>
      </fill>
      <alignment vertical="top" wrapText="1"/>
    </dxf>
  </rfmt>
  <rfmt sheetId="6" sqref="W34" start="0" length="0">
    <dxf>
      <font>
        <sz val="10"/>
        <color theme="1"/>
        <name val="Arial"/>
        <family val="2"/>
        <charset val="238"/>
        <scheme val="none"/>
      </font>
      <fill>
        <patternFill patternType="solid">
          <bgColor theme="0"/>
        </patternFill>
      </fill>
      <alignment vertical="top" wrapText="1"/>
    </dxf>
  </rfmt>
  <rfmt sheetId="6" sqref="X34" start="0" length="0">
    <dxf>
      <font>
        <sz val="10"/>
        <color theme="1"/>
        <name val="Arial"/>
        <family val="2"/>
        <charset val="238"/>
        <scheme val="none"/>
      </font>
      <fill>
        <patternFill patternType="solid">
          <bgColor theme="0"/>
        </patternFill>
      </fill>
      <alignment vertical="top" wrapText="1"/>
    </dxf>
  </rfmt>
  <rfmt sheetId="6" sqref="Y34" start="0" length="0">
    <dxf>
      <font>
        <sz val="10"/>
        <color theme="1"/>
        <name val="Arial"/>
        <family val="2"/>
        <charset val="238"/>
        <scheme val="none"/>
      </font>
      <fill>
        <patternFill patternType="solid">
          <bgColor theme="0"/>
        </patternFill>
      </fill>
      <alignment vertical="top" wrapText="1"/>
    </dxf>
  </rfmt>
  <rfmt sheetId="6" sqref="Z34" start="0" length="0">
    <dxf>
      <font>
        <sz val="10"/>
        <color theme="1"/>
        <name val="Arial"/>
        <family val="2"/>
        <charset val="238"/>
        <scheme val="none"/>
      </font>
      <fill>
        <patternFill patternType="solid">
          <bgColor theme="0"/>
        </patternFill>
      </fill>
      <alignment vertical="top" wrapText="1"/>
    </dxf>
  </rfmt>
  <rfmt sheetId="6" sqref="AA34" start="0" length="0">
    <dxf>
      <font>
        <sz val="10"/>
        <color theme="1"/>
        <name val="Arial"/>
        <family val="2"/>
        <charset val="238"/>
        <scheme val="none"/>
      </font>
      <fill>
        <patternFill patternType="solid">
          <bgColor theme="0"/>
        </patternFill>
      </fill>
      <alignment vertical="top" wrapText="1"/>
    </dxf>
  </rfmt>
  <rfmt sheetId="6" sqref="AB34" start="0" length="0">
    <dxf>
      <font>
        <sz val="10"/>
        <color theme="1"/>
        <name val="Arial"/>
        <family val="2"/>
        <charset val="238"/>
        <scheme val="none"/>
      </font>
      <fill>
        <patternFill patternType="solid">
          <bgColor theme="0"/>
        </patternFill>
      </fill>
      <alignment vertical="top" wrapText="1"/>
    </dxf>
  </rfmt>
  <rfmt sheetId="6" sqref="AC34" start="0" length="0">
    <dxf>
      <font>
        <sz val="10"/>
        <color theme="1"/>
        <name val="Arial"/>
        <family val="2"/>
        <charset val="238"/>
        <scheme val="none"/>
      </font>
      <fill>
        <patternFill patternType="solid">
          <bgColor theme="0"/>
        </patternFill>
      </fill>
      <alignment vertical="top" wrapText="1"/>
    </dxf>
  </rfmt>
  <rfmt sheetId="6" sqref="AD34" start="0" length="0">
    <dxf>
      <font>
        <sz val="10"/>
        <color theme="1"/>
        <name val="Arial"/>
        <family val="2"/>
        <charset val="238"/>
        <scheme val="none"/>
      </font>
      <fill>
        <patternFill patternType="solid">
          <bgColor theme="0"/>
        </patternFill>
      </fill>
      <alignment vertical="top" wrapText="1"/>
    </dxf>
  </rfmt>
  <rcc rId="679" sId="6" odxf="1" dxf="1">
    <nc r="AE34">
      <f>AA35</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cc rId="680" sId="6" odxf="1" dxf="1">
    <nc r="AF34">
      <v>199986.66666666663</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AG34" start="0" length="0">
    <dxf>
      <font>
        <sz val="10"/>
        <color theme="1"/>
        <name val="Arial"/>
        <family val="2"/>
        <charset val="238"/>
        <scheme val="none"/>
      </font>
      <fill>
        <patternFill patternType="solid">
          <bgColor theme="0"/>
        </patternFill>
      </fill>
      <alignment vertical="top" wrapText="1"/>
    </dxf>
  </rfmt>
  <rfmt sheetId="6" sqref="AH34" start="0" length="0">
    <dxf>
      <font>
        <sz val="10"/>
        <color theme="1"/>
        <name val="Arial"/>
        <family val="2"/>
        <charset val="238"/>
        <scheme val="none"/>
      </font>
      <fill>
        <patternFill patternType="solid">
          <bgColor theme="0"/>
        </patternFill>
      </fill>
      <alignment vertical="top" wrapText="1"/>
    </dxf>
  </rfmt>
  <rfmt sheetId="6" sqref="AI34" start="0" length="0">
    <dxf>
      <font>
        <sz val="10"/>
        <color theme="1"/>
        <name val="Arial"/>
        <family val="2"/>
        <charset val="238"/>
        <scheme val="none"/>
      </font>
      <fill>
        <patternFill patternType="solid">
          <bgColor theme="0"/>
        </patternFill>
      </fill>
      <alignment vertical="top" wrapText="1"/>
    </dxf>
  </rfmt>
  <rfmt sheetId="6" sqref="AJ34" start="0" length="0">
    <dxf>
      <font>
        <sz val="10"/>
        <color theme="1"/>
        <name val="Arial"/>
        <family val="2"/>
        <charset val="238"/>
        <scheme val="none"/>
      </font>
      <fill>
        <patternFill patternType="solid">
          <bgColor theme="0"/>
        </patternFill>
      </fill>
      <alignment vertical="top" wrapText="1"/>
    </dxf>
  </rfmt>
  <rfmt sheetId="6" sqref="AK34" start="0" length="0">
    <dxf>
      <font>
        <sz val="10"/>
        <color theme="1"/>
        <name val="Arial"/>
        <family val="2"/>
        <charset val="238"/>
        <scheme val="none"/>
      </font>
      <fill>
        <patternFill patternType="solid">
          <bgColor theme="0"/>
        </patternFill>
      </fill>
      <alignment vertical="top" wrapText="1"/>
    </dxf>
  </rfmt>
  <rfmt sheetId="6" sqref="AL34" start="0" length="0">
    <dxf>
      <font>
        <sz val="10"/>
        <color theme="1"/>
        <name val="Arial"/>
        <family val="2"/>
        <charset val="238"/>
        <scheme val="none"/>
      </font>
      <fill>
        <patternFill patternType="solid">
          <bgColor theme="0"/>
        </patternFill>
      </fill>
      <alignment vertical="top" wrapText="1"/>
    </dxf>
  </rfmt>
  <rfmt sheetId="6" sqref="AM34" start="0" length="0">
    <dxf>
      <font>
        <sz val="10"/>
        <color theme="1"/>
        <name val="Arial"/>
        <family val="2"/>
        <charset val="238"/>
        <scheme val="none"/>
      </font>
      <fill>
        <patternFill patternType="solid">
          <bgColor theme="0"/>
        </patternFill>
      </fill>
      <alignment vertical="top" wrapText="1"/>
    </dxf>
  </rfmt>
  <rfmt sheetId="6" sqref="AN34" start="0" length="0">
    <dxf>
      <font>
        <sz val="10"/>
        <color theme="1"/>
        <name val="Arial"/>
        <family val="2"/>
        <charset val="238"/>
        <scheme val="none"/>
      </font>
      <fill>
        <patternFill patternType="solid">
          <bgColor theme="0"/>
        </patternFill>
      </fill>
      <alignment vertical="top" wrapText="1"/>
    </dxf>
  </rfmt>
  <rfmt sheetId="6" sqref="AO34" start="0" length="0">
    <dxf>
      <font>
        <sz val="10"/>
        <color theme="1"/>
        <name val="Arial"/>
        <family val="2"/>
        <charset val="238"/>
        <scheme val="none"/>
      </font>
      <fill>
        <patternFill patternType="solid">
          <bgColor theme="0"/>
        </patternFill>
      </fill>
      <alignment vertical="top" wrapText="1"/>
    </dxf>
  </rfmt>
  <rfmt sheetId="6" sqref="AP34" start="0" length="0">
    <dxf>
      <font>
        <sz val="10"/>
        <color theme="1"/>
        <name val="Arial"/>
        <family val="2"/>
        <charset val="238"/>
        <scheme val="none"/>
      </font>
      <fill>
        <patternFill patternType="solid">
          <bgColor theme="0"/>
        </patternFill>
      </fill>
      <alignment vertical="top" wrapText="1"/>
    </dxf>
  </rfmt>
  <rfmt sheetId="6" sqref="AQ34" start="0" length="0">
    <dxf>
      <font>
        <sz val="10"/>
        <color theme="1"/>
        <name val="Arial"/>
        <family val="2"/>
        <charset val="238"/>
        <scheme val="none"/>
      </font>
      <fill>
        <patternFill patternType="solid">
          <bgColor theme="0"/>
        </patternFill>
      </fill>
      <alignment vertical="top" wrapText="1"/>
    </dxf>
  </rfmt>
  <rfmt sheetId="6" sqref="AR34" start="0" length="0">
    <dxf>
      <font>
        <sz val="10"/>
        <color theme="1"/>
        <name val="Arial"/>
        <family val="2"/>
        <charset val="238"/>
        <scheme val="none"/>
      </font>
      <fill>
        <patternFill patternType="solid">
          <bgColor theme="0"/>
        </patternFill>
      </fill>
      <alignment vertical="top" wrapText="1"/>
    </dxf>
  </rfmt>
  <rfmt sheetId="6" sqref="AS34" start="0" length="0">
    <dxf>
      <font>
        <sz val="10"/>
        <color theme="1"/>
        <name val="Arial"/>
        <family val="2"/>
        <charset val="238"/>
        <scheme val="none"/>
      </font>
      <fill>
        <patternFill patternType="solid">
          <bgColor theme="0"/>
        </patternFill>
      </fill>
      <alignment vertical="top" wrapText="1"/>
    </dxf>
  </rfmt>
  <rfmt sheetId="6" sqref="AT34" start="0" length="0">
    <dxf>
      <font>
        <sz val="10"/>
        <color theme="1"/>
        <name val="Arial"/>
        <family val="2"/>
        <charset val="238"/>
        <scheme val="none"/>
      </font>
      <fill>
        <patternFill patternType="solid">
          <bgColor theme="0"/>
        </patternFill>
      </fill>
      <alignment vertical="top" wrapText="1"/>
    </dxf>
  </rfmt>
  <rfmt sheetId="6" sqref="AU34" start="0" length="0">
    <dxf>
      <font>
        <sz val="10"/>
        <color theme="1"/>
        <name val="Arial"/>
        <family val="2"/>
        <charset val="238"/>
        <scheme val="none"/>
      </font>
      <fill>
        <patternFill patternType="solid">
          <bgColor theme="0"/>
        </patternFill>
      </fill>
      <alignment vertical="top" wrapText="1"/>
    </dxf>
  </rfmt>
  <rfmt sheetId="6" sqref="AV34" start="0" length="0">
    <dxf>
      <font>
        <sz val="10"/>
        <color theme="1"/>
        <name val="Arial"/>
        <family val="2"/>
        <charset val="238"/>
        <scheme val="none"/>
      </font>
      <fill>
        <patternFill patternType="solid">
          <bgColor theme="0"/>
        </patternFill>
      </fill>
      <alignment vertical="top" wrapText="1"/>
    </dxf>
  </rfmt>
  <rfmt sheetId="6" sqref="AW34" start="0" length="0">
    <dxf>
      <font>
        <sz val="10"/>
        <color theme="1"/>
        <name val="Arial"/>
        <family val="2"/>
        <charset val="238"/>
        <scheme val="none"/>
      </font>
      <fill>
        <patternFill patternType="solid">
          <bgColor theme="0"/>
        </patternFill>
      </fill>
      <alignment vertical="top" wrapText="1"/>
    </dxf>
  </rfmt>
  <rfmt sheetId="6" sqref="AX34" start="0" length="0">
    <dxf>
      <font>
        <sz val="10"/>
        <color theme="1"/>
        <name val="Arial"/>
        <family val="2"/>
        <charset val="238"/>
        <scheme val="none"/>
      </font>
      <fill>
        <patternFill patternType="solid">
          <bgColor theme="0"/>
        </patternFill>
      </fill>
      <alignment vertical="top" wrapText="1"/>
    </dxf>
  </rfmt>
  <rfmt sheetId="6" sqref="AY34" start="0" length="0">
    <dxf>
      <font>
        <sz val="10"/>
        <color theme="1"/>
        <name val="Arial"/>
        <family val="2"/>
        <charset val="238"/>
        <scheme val="none"/>
      </font>
      <fill>
        <patternFill patternType="solid">
          <bgColor theme="0"/>
        </patternFill>
      </fill>
      <alignment vertical="top" wrapText="1"/>
    </dxf>
  </rfmt>
  <rfmt sheetId="6" sqref="AZ34" start="0" length="0">
    <dxf>
      <font>
        <sz val="10"/>
        <color theme="1"/>
        <name val="Arial"/>
        <family val="2"/>
        <charset val="238"/>
        <scheme val="none"/>
      </font>
      <fill>
        <patternFill patternType="solid">
          <bgColor theme="0"/>
        </patternFill>
      </fill>
      <alignment vertical="top" wrapText="1"/>
    </dxf>
  </rfmt>
  <rfmt sheetId="6" sqref="BA34" start="0" length="0">
    <dxf>
      <font>
        <sz val="10"/>
        <color theme="1"/>
        <name val="Arial"/>
        <family val="2"/>
        <charset val="238"/>
        <scheme val="none"/>
      </font>
      <fill>
        <patternFill patternType="solid">
          <bgColor theme="0"/>
        </patternFill>
      </fill>
      <alignment vertical="top" wrapText="1"/>
    </dxf>
  </rfmt>
  <rfmt sheetId="6" sqref="BB34" start="0" length="0">
    <dxf>
      <font>
        <sz val="10"/>
        <color theme="1"/>
        <name val="Arial"/>
        <family val="2"/>
        <charset val="238"/>
        <scheme val="none"/>
      </font>
      <fill>
        <patternFill patternType="solid">
          <bgColor theme="0"/>
        </patternFill>
      </fill>
      <alignment vertical="top" wrapText="1"/>
    </dxf>
  </rfmt>
  <rfmt sheetId="6" sqref="BC34" start="0" length="0">
    <dxf>
      <font>
        <sz val="10"/>
        <color theme="1"/>
        <name val="Arial"/>
        <family val="2"/>
        <charset val="238"/>
        <scheme val="none"/>
      </font>
      <fill>
        <patternFill patternType="solid">
          <bgColor theme="0"/>
        </patternFill>
      </fill>
      <alignment vertical="top" wrapText="1"/>
    </dxf>
  </rfmt>
  <rfmt sheetId="6" sqref="BD34" start="0" length="0">
    <dxf>
      <font>
        <sz val="10"/>
        <color theme="1"/>
        <name val="Arial"/>
        <family val="2"/>
        <charset val="238"/>
        <scheme val="none"/>
      </font>
      <fill>
        <patternFill patternType="solid">
          <bgColor theme="0"/>
        </patternFill>
      </fill>
      <alignment vertical="top" wrapText="1"/>
    </dxf>
  </rfmt>
  <rfmt sheetId="6" sqref="BE34" start="0" length="0">
    <dxf>
      <font>
        <sz val="10"/>
        <color theme="1"/>
        <name val="Arial"/>
        <family val="2"/>
        <charset val="238"/>
        <scheme val="none"/>
      </font>
      <fill>
        <patternFill patternType="solid">
          <bgColor theme="0"/>
        </patternFill>
      </fill>
      <alignment vertical="top" wrapText="1"/>
    </dxf>
  </rfmt>
  <rfmt sheetId="6" sqref="BF34" start="0" length="0">
    <dxf>
      <font>
        <sz val="10"/>
        <color theme="1"/>
        <name val="Arial"/>
        <family val="2"/>
        <charset val="238"/>
        <scheme val="none"/>
      </font>
      <fill>
        <patternFill patternType="solid">
          <bgColor theme="0"/>
        </patternFill>
      </fill>
      <alignment vertical="top" wrapText="1"/>
    </dxf>
  </rfmt>
  <rfmt sheetId="6" sqref="BG34" start="0" length="0">
    <dxf>
      <font>
        <sz val="10"/>
        <color theme="1"/>
        <name val="Arial"/>
        <family val="2"/>
        <charset val="238"/>
        <scheme val="none"/>
      </font>
      <fill>
        <patternFill patternType="solid">
          <bgColor theme="0"/>
        </patternFill>
      </fill>
      <alignment vertical="top" wrapText="1"/>
    </dxf>
  </rfmt>
  <rfmt sheetId="6" sqref="BH34" start="0" length="0">
    <dxf>
      <font>
        <sz val="10"/>
        <color theme="1"/>
        <name val="Arial"/>
        <family val="2"/>
        <charset val="238"/>
        <scheme val="none"/>
      </font>
      <fill>
        <patternFill patternType="solid">
          <bgColor theme="0"/>
        </patternFill>
      </fill>
      <alignment vertical="top" wrapText="1"/>
    </dxf>
  </rfmt>
  <rfmt sheetId="6" sqref="BI34" start="0" length="0">
    <dxf>
      <font>
        <sz val="10"/>
        <color theme="1"/>
        <name val="Arial"/>
        <family val="2"/>
        <charset val="238"/>
        <scheme val="none"/>
      </font>
      <fill>
        <patternFill patternType="solid">
          <bgColor theme="0"/>
        </patternFill>
      </fill>
      <alignment vertical="top" wrapText="1"/>
    </dxf>
  </rfmt>
  <rfmt sheetId="6" sqref="BJ34" start="0" length="0">
    <dxf>
      <font>
        <sz val="10"/>
        <color theme="1"/>
        <name val="Arial"/>
        <family val="2"/>
        <charset val="238"/>
        <scheme val="none"/>
      </font>
      <fill>
        <patternFill patternType="solid">
          <bgColor theme="0"/>
        </patternFill>
      </fill>
      <alignment vertical="top" wrapText="1"/>
    </dxf>
  </rfmt>
  <rfmt sheetId="6" sqref="BK34" start="0" length="0">
    <dxf>
      <font>
        <sz val="10"/>
        <color theme="1"/>
        <name val="Arial"/>
        <family val="2"/>
        <charset val="238"/>
        <scheme val="none"/>
      </font>
      <fill>
        <patternFill patternType="solid">
          <bgColor theme="0"/>
        </patternFill>
      </fill>
      <alignment vertical="top" wrapText="1"/>
    </dxf>
  </rfmt>
  <rfmt sheetId="6" sqref="BL34" start="0" length="0">
    <dxf>
      <font>
        <sz val="10"/>
        <color theme="1"/>
        <name val="Arial"/>
        <family val="2"/>
        <charset val="238"/>
        <scheme val="none"/>
      </font>
      <fill>
        <patternFill patternType="solid">
          <bgColor theme="0"/>
        </patternFill>
      </fill>
      <alignment vertical="top" wrapText="1"/>
    </dxf>
  </rfmt>
  <rfmt sheetId="6" sqref="BM34" start="0" length="0">
    <dxf>
      <font>
        <sz val="10"/>
        <color theme="1"/>
        <name val="Arial"/>
        <family val="2"/>
        <charset val="238"/>
        <scheme val="none"/>
      </font>
      <fill>
        <patternFill patternType="solid">
          <bgColor theme="0"/>
        </patternFill>
      </fill>
      <alignment vertical="top" wrapText="1"/>
    </dxf>
  </rfmt>
  <rfmt sheetId="6" sqref="BN34" start="0" length="0">
    <dxf>
      <font>
        <sz val="10"/>
        <color theme="1"/>
        <name val="Arial"/>
        <family val="2"/>
        <charset val="238"/>
        <scheme val="none"/>
      </font>
      <fill>
        <patternFill patternType="solid">
          <bgColor theme="0"/>
        </patternFill>
      </fill>
      <alignment vertical="top" wrapText="1"/>
    </dxf>
  </rfmt>
  <rfmt sheetId="6" sqref="BO34" start="0" length="0">
    <dxf>
      <font>
        <sz val="10"/>
        <color theme="1"/>
        <name val="Arial"/>
        <family val="2"/>
        <charset val="238"/>
        <scheme val="none"/>
      </font>
      <fill>
        <patternFill patternType="solid">
          <bgColor theme="0"/>
        </patternFill>
      </fill>
      <alignment vertical="top" wrapText="1"/>
    </dxf>
  </rfmt>
  <rfmt sheetId="6" sqref="B35" start="0" length="0">
    <dxf>
      <font>
        <sz val="10"/>
        <color theme="1"/>
        <name val="Arial"/>
        <family val="2"/>
        <charset val="238"/>
        <scheme val="none"/>
      </font>
      <fill>
        <patternFill patternType="solid">
          <bgColor theme="0"/>
        </patternFill>
      </fill>
      <alignment horizontal="center" vertical="top" wrapText="1"/>
    </dxf>
  </rfmt>
  <rfmt sheetId="6" sqref="C35" start="0" length="0">
    <dxf>
      <numFmt numFmtId="167" formatCode="#,##0.0"/>
      <border outline="0">
        <right style="thin">
          <color theme="1" tint="0.499984740745262"/>
        </right>
        <top style="thin">
          <color theme="1" tint="0.499984740745262"/>
        </top>
      </border>
      <protection locked="0" hidden="1"/>
    </dxf>
  </rfmt>
  <rfmt sheetId="6" sqref="D35" start="0" length="0">
    <dxf>
      <numFmt numFmtId="167" formatCode="#,##0.0"/>
      <border outline="0">
        <left style="thin">
          <color theme="1" tint="0.499984740745262"/>
        </left>
      </border>
      <protection locked="0" hidden="1"/>
    </dxf>
  </rfmt>
  <rcc rId="681" sId="6" odxf="1" dxf="1" numFmtId="4">
    <nc r="E35">
      <v>525000</v>
    </nc>
    <odxf>
      <numFmt numFmtId="0" formatCode="General"/>
      <border outline="0">
        <left/>
      </border>
      <protection locked="1" hidden="0"/>
    </odxf>
    <ndxf>
      <numFmt numFmtId="167" formatCode="#,##0.0"/>
      <border outline="0">
        <left style="thin">
          <color theme="1" tint="0.499984740745262"/>
        </left>
      </border>
      <protection locked="0" hidden="1"/>
    </ndxf>
  </rcc>
  <rfmt sheetId="6" sqref="F35" start="0" length="0">
    <dxf>
      <numFmt numFmtId="167" formatCode="#,##0.0"/>
      <border outline="0">
        <left style="thin">
          <color theme="1" tint="0.499984740745262"/>
        </left>
        <right style="thin">
          <color theme="1" tint="0.499984740745262"/>
        </right>
        <top style="thin">
          <color theme="1" tint="0.499984740745262"/>
        </top>
      </border>
      <protection locked="0" hidden="1"/>
    </dxf>
  </rfmt>
  <rfmt sheetId="6" sqref="G35" start="0" length="0">
    <dxf>
      <numFmt numFmtId="167" formatCode="#,##0.0"/>
      <border outline="0">
        <right style="thin">
          <color theme="1" tint="0.499984740745262"/>
        </right>
        <top style="thin">
          <color theme="1" tint="0.499984740745262"/>
        </top>
      </border>
      <protection locked="0" hidden="1"/>
    </dxf>
  </rfmt>
  <rcc rId="682" sId="6" odxf="1" dxf="1">
    <nc r="H35">
      <f>SUM(C35:G35)</f>
    </nc>
    <odxf>
      <font>
        <sz val="11"/>
        <color theme="1"/>
        <name val="Calibri"/>
        <family val="2"/>
        <charset val="238"/>
        <scheme val="minor"/>
      </font>
      <numFmt numFmtId="0" formatCode="General"/>
      <fill>
        <patternFill patternType="none">
          <bgColor indexed="65"/>
        </patternFill>
      </fill>
      <border outline="0">
        <right/>
        <top/>
      </border>
      <protection hidden="0"/>
    </odxf>
    <ndxf>
      <font>
        <sz val="11"/>
        <color auto="1"/>
        <name val="Calibri"/>
        <family val="2"/>
        <charset val="238"/>
        <scheme val="minor"/>
      </font>
      <numFmt numFmtId="167" formatCode="#,##0.0"/>
      <fill>
        <patternFill patternType="solid">
          <bgColor theme="2" tint="-9.9978637043366805E-2"/>
        </patternFill>
      </fill>
      <border outline="0">
        <right style="thin">
          <color theme="1" tint="0.499984740745262"/>
        </right>
        <top style="thin">
          <color theme="1" tint="0.499984740745262"/>
        </top>
      </border>
      <protection hidden="1"/>
    </ndxf>
  </rcc>
  <rfmt sheetId="6" sqref="I35" start="0" length="0">
    <dxf>
      <font>
        <sz val="10"/>
        <color theme="1"/>
        <name val="Arial"/>
        <family val="2"/>
        <charset val="238"/>
        <scheme val="none"/>
      </font>
      <fill>
        <patternFill patternType="solid">
          <bgColor theme="0"/>
        </patternFill>
      </fill>
      <alignment vertical="top" wrapText="1"/>
    </dxf>
  </rfmt>
  <rfmt sheetId="6" sqref="J35" start="0" length="0">
    <dxf>
      <font>
        <sz val="10"/>
        <color theme="1"/>
        <name val="Arial"/>
        <family val="2"/>
        <charset val="238"/>
        <scheme val="none"/>
      </font>
      <fill>
        <patternFill patternType="solid">
          <bgColor theme="0"/>
        </patternFill>
      </fill>
      <alignment vertical="top" wrapText="1"/>
    </dxf>
  </rfmt>
  <rfmt sheetId="6" sqref="K35" start="0" length="0">
    <dxf>
      <font>
        <sz val="10"/>
        <color theme="1"/>
        <name val="Arial"/>
        <family val="2"/>
        <charset val="238"/>
        <scheme val="none"/>
      </font>
      <fill>
        <patternFill patternType="solid">
          <bgColor theme="0"/>
        </patternFill>
      </fill>
      <alignment vertical="top" wrapText="1"/>
    </dxf>
  </rfmt>
  <rfmt sheetId="6" sqref="L35" start="0" length="0">
    <dxf>
      <font>
        <sz val="10"/>
        <color theme="1"/>
        <name val="Arial"/>
        <family val="2"/>
        <charset val="238"/>
        <scheme val="none"/>
      </font>
      <fill>
        <patternFill patternType="solid">
          <bgColor theme="0"/>
        </patternFill>
      </fill>
      <alignment vertical="top" wrapText="1"/>
    </dxf>
  </rfmt>
  <rfmt sheetId="6" sqref="M35" start="0" length="0">
    <dxf>
      <font>
        <sz val="10"/>
        <color theme="1"/>
        <name val="Arial"/>
        <family val="2"/>
        <charset val="238"/>
        <scheme val="none"/>
      </font>
      <fill>
        <patternFill patternType="solid">
          <bgColor theme="0"/>
        </patternFill>
      </fill>
      <alignment vertical="top" wrapText="1"/>
    </dxf>
  </rfmt>
  <rfmt sheetId="6" sqref="N35" start="0" length="0">
    <dxf>
      <font>
        <sz val="10"/>
        <color theme="1"/>
        <name val="Arial"/>
        <family val="2"/>
        <charset val="238"/>
        <scheme val="none"/>
      </font>
      <fill>
        <patternFill patternType="solid">
          <bgColor theme="0"/>
        </patternFill>
      </fill>
      <alignment vertical="top" wrapText="1"/>
    </dxf>
  </rfmt>
  <rcc rId="683" sId="6" odxf="1" dxf="1">
    <nc r="O35">
      <v>2024</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P35" start="0" length="0">
    <dxf>
      <font>
        <sz val="10"/>
        <color theme="1"/>
        <name val="Arial"/>
        <family val="2"/>
        <charset val="238"/>
        <scheme val="none"/>
      </font>
      <fill>
        <patternFill patternType="solid">
          <bgColor theme="0"/>
        </patternFill>
      </fill>
      <alignment vertical="top" wrapText="1"/>
    </dxf>
  </rfmt>
  <rfmt sheetId="6" sqref="Q35"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R35"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S35"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T35"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U35" start="0" length="0">
    <dxf>
      <font>
        <sz val="10"/>
        <color theme="1"/>
        <name val="Arial"/>
        <family val="2"/>
        <charset val="238"/>
        <scheme val="none"/>
      </font>
      <numFmt numFmtId="164" formatCode="#,##0\ _K_č"/>
      <fill>
        <patternFill patternType="solid">
          <bgColor theme="0"/>
        </patternFill>
      </fill>
      <alignment vertical="top" wrapText="1"/>
    </dxf>
  </rfmt>
  <rfmt sheetId="6" sqref="V35" start="0" length="0">
    <dxf>
      <font>
        <sz val="10"/>
        <color theme="1"/>
        <name val="Arial"/>
        <family val="2"/>
        <charset val="238"/>
        <scheme val="none"/>
      </font>
      <fill>
        <patternFill patternType="solid">
          <bgColor theme="0"/>
        </patternFill>
      </fill>
      <alignment vertical="top" wrapText="1"/>
    </dxf>
  </rfmt>
  <rcc rId="684" sId="6" odxf="1" dxf="1">
    <nc r="W35">
      <f>SUM(Q35:V35)</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X35" start="0" length="0">
    <dxf>
      <font>
        <sz val="10"/>
        <color theme="1"/>
        <name val="Arial"/>
        <family val="2"/>
        <charset val="238"/>
        <scheme val="none"/>
      </font>
      <fill>
        <patternFill patternType="solid">
          <bgColor theme="0"/>
        </patternFill>
      </fill>
      <alignment vertical="top" wrapText="1"/>
    </dxf>
  </rfmt>
  <rfmt sheetId="6" sqref="Y35" start="0" length="0">
    <dxf>
      <font>
        <sz val="10"/>
        <color theme="1"/>
        <name val="Arial"/>
        <family val="2"/>
        <charset val="238"/>
        <scheme val="none"/>
      </font>
      <numFmt numFmtId="164" formatCode="#,##0\ _K_č"/>
      <fill>
        <patternFill patternType="solid">
          <bgColor theme="0"/>
        </patternFill>
      </fill>
      <alignment vertical="top" wrapText="1"/>
    </dxf>
  </rfmt>
  <rfmt sheetId="6" sqref="Z35" start="0" length="0">
    <dxf>
      <font>
        <sz val="10"/>
        <color theme="1"/>
        <name val="Arial"/>
        <family val="2"/>
        <charset val="238"/>
        <scheme val="none"/>
      </font>
      <fill>
        <patternFill patternType="solid">
          <bgColor theme="0"/>
        </patternFill>
      </fill>
      <alignment vertical="top" wrapText="1"/>
    </dxf>
  </rfmt>
  <rfmt sheetId="6" sqref="AA35"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AB35"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AC35"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AD35" start="0" length="0">
    <dxf>
      <font>
        <sz val="10"/>
        <color theme="1"/>
        <name val="Arial"/>
        <family val="2"/>
        <charset val="238"/>
        <scheme val="none"/>
      </font>
      <fill>
        <patternFill patternType="solid">
          <bgColor theme="0"/>
        </patternFill>
      </fill>
      <alignment vertical="top" wrapText="1"/>
    </dxf>
  </rfmt>
  <rcc rId="685" sId="6" odxf="1" dxf="1">
    <nc r="AE35">
      <f>AB35+((AC35*0.75)/12*3)</f>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686" sId="6" odxf="1" dxf="1">
    <nc r="AF35">
      <v>839012.49999999988</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AG35" start="0" length="0">
    <dxf>
      <font>
        <sz val="10"/>
        <color theme="1"/>
        <name val="Arial"/>
        <family val="2"/>
        <charset val="238"/>
        <scheme val="none"/>
      </font>
      <fill>
        <patternFill patternType="solid">
          <bgColor theme="0"/>
        </patternFill>
      </fill>
      <alignment vertical="top" wrapText="1"/>
    </dxf>
  </rfmt>
  <rfmt sheetId="6" sqref="AH35" start="0" length="0">
    <dxf>
      <font>
        <sz val="10"/>
        <color theme="1"/>
        <name val="Arial"/>
        <family val="2"/>
        <charset val="238"/>
        <scheme val="none"/>
      </font>
      <fill>
        <patternFill patternType="solid">
          <bgColor theme="0"/>
        </patternFill>
      </fill>
      <alignment vertical="top" wrapText="1"/>
    </dxf>
  </rfmt>
  <rfmt sheetId="6" sqref="AI35" start="0" length="0">
    <dxf>
      <font>
        <sz val="10"/>
        <color theme="1"/>
        <name val="Arial"/>
        <family val="2"/>
        <charset val="238"/>
        <scheme val="none"/>
      </font>
      <fill>
        <patternFill patternType="solid">
          <bgColor theme="0"/>
        </patternFill>
      </fill>
      <alignment vertical="top" wrapText="1"/>
    </dxf>
  </rfmt>
  <rfmt sheetId="6" sqref="AJ35" start="0" length="0">
    <dxf>
      <font>
        <sz val="10"/>
        <color theme="1"/>
        <name val="Arial"/>
        <family val="2"/>
        <charset val="238"/>
        <scheme val="none"/>
      </font>
      <fill>
        <patternFill patternType="solid">
          <bgColor theme="0"/>
        </patternFill>
      </fill>
      <alignment vertical="top" wrapText="1"/>
    </dxf>
  </rfmt>
  <rfmt sheetId="6" sqref="AK35" start="0" length="0">
    <dxf>
      <font>
        <sz val="10"/>
        <color theme="1"/>
        <name val="Arial"/>
        <family val="2"/>
        <charset val="238"/>
        <scheme val="none"/>
      </font>
      <fill>
        <patternFill patternType="solid">
          <bgColor theme="0"/>
        </patternFill>
      </fill>
      <alignment vertical="top" wrapText="1"/>
    </dxf>
  </rfmt>
  <rfmt sheetId="6" sqref="AL35" start="0" length="0">
    <dxf>
      <font>
        <sz val="10"/>
        <color theme="1"/>
        <name val="Arial"/>
        <family val="2"/>
        <charset val="238"/>
        <scheme val="none"/>
      </font>
      <fill>
        <patternFill patternType="solid">
          <bgColor theme="0"/>
        </patternFill>
      </fill>
      <alignment vertical="top" wrapText="1"/>
    </dxf>
  </rfmt>
  <rfmt sheetId="6" sqref="AM35" start="0" length="0">
    <dxf>
      <font>
        <sz val="10"/>
        <color theme="1"/>
        <name val="Arial"/>
        <family val="2"/>
        <charset val="238"/>
        <scheme val="none"/>
      </font>
      <fill>
        <patternFill patternType="solid">
          <bgColor theme="0"/>
        </patternFill>
      </fill>
      <alignment vertical="top" wrapText="1"/>
    </dxf>
  </rfmt>
  <rfmt sheetId="6" sqref="AN35" start="0" length="0">
    <dxf>
      <font>
        <sz val="10"/>
        <color theme="1"/>
        <name val="Arial"/>
        <family val="2"/>
        <charset val="238"/>
        <scheme val="none"/>
      </font>
      <fill>
        <patternFill patternType="solid">
          <bgColor theme="0"/>
        </patternFill>
      </fill>
      <alignment vertical="top" wrapText="1"/>
    </dxf>
  </rfmt>
  <rfmt sheetId="6" sqref="AO35" start="0" length="0">
    <dxf>
      <font>
        <sz val="10"/>
        <color theme="1"/>
        <name val="Arial"/>
        <family val="2"/>
        <charset val="238"/>
        <scheme val="none"/>
      </font>
      <fill>
        <patternFill patternType="solid">
          <bgColor theme="0"/>
        </patternFill>
      </fill>
      <alignment vertical="top" wrapText="1"/>
    </dxf>
  </rfmt>
  <rfmt sheetId="6" sqref="AP35" start="0" length="0">
    <dxf>
      <font>
        <sz val="10"/>
        <color theme="1"/>
        <name val="Arial"/>
        <family val="2"/>
        <charset val="238"/>
        <scheme val="none"/>
      </font>
      <fill>
        <patternFill patternType="solid">
          <bgColor theme="0"/>
        </patternFill>
      </fill>
      <alignment vertical="top" wrapText="1"/>
    </dxf>
  </rfmt>
  <rfmt sheetId="6" sqref="AQ35" start="0" length="0">
    <dxf>
      <font>
        <sz val="10"/>
        <color theme="1"/>
        <name val="Arial"/>
        <family val="2"/>
        <charset val="238"/>
        <scheme val="none"/>
      </font>
      <fill>
        <patternFill patternType="solid">
          <bgColor theme="0"/>
        </patternFill>
      </fill>
      <alignment vertical="top" wrapText="1"/>
    </dxf>
  </rfmt>
  <rfmt sheetId="6" sqref="AR35" start="0" length="0">
    <dxf>
      <font>
        <sz val="10"/>
        <color theme="1"/>
        <name val="Arial"/>
        <family val="2"/>
        <charset val="238"/>
        <scheme val="none"/>
      </font>
      <fill>
        <patternFill patternType="solid">
          <bgColor theme="0"/>
        </patternFill>
      </fill>
      <alignment vertical="top" wrapText="1"/>
    </dxf>
  </rfmt>
  <rfmt sheetId="6" sqref="AS35" start="0" length="0">
    <dxf>
      <font>
        <sz val="10"/>
        <color theme="1"/>
        <name val="Arial"/>
        <family val="2"/>
        <charset val="238"/>
        <scheme val="none"/>
      </font>
      <fill>
        <patternFill patternType="solid">
          <bgColor theme="0"/>
        </patternFill>
      </fill>
      <alignment vertical="top" wrapText="1"/>
    </dxf>
  </rfmt>
  <rfmt sheetId="6" sqref="AT35" start="0" length="0">
    <dxf>
      <font>
        <sz val="10"/>
        <color theme="1"/>
        <name val="Arial"/>
        <family val="2"/>
        <charset val="238"/>
        <scheme val="none"/>
      </font>
      <fill>
        <patternFill patternType="solid">
          <bgColor theme="0"/>
        </patternFill>
      </fill>
      <alignment vertical="top" wrapText="1"/>
    </dxf>
  </rfmt>
  <rfmt sheetId="6" sqref="AU35" start="0" length="0">
    <dxf>
      <font>
        <sz val="10"/>
        <color theme="1"/>
        <name val="Arial"/>
        <family val="2"/>
        <charset val="238"/>
        <scheme val="none"/>
      </font>
      <fill>
        <patternFill patternType="solid">
          <bgColor theme="0"/>
        </patternFill>
      </fill>
      <alignment vertical="top" wrapText="1"/>
    </dxf>
  </rfmt>
  <rfmt sheetId="6" sqref="AV35" start="0" length="0">
    <dxf>
      <font>
        <sz val="10"/>
        <color theme="1"/>
        <name val="Arial"/>
        <family val="2"/>
        <charset val="238"/>
        <scheme val="none"/>
      </font>
      <fill>
        <patternFill patternType="solid">
          <bgColor theme="0"/>
        </patternFill>
      </fill>
      <alignment vertical="top" wrapText="1"/>
    </dxf>
  </rfmt>
  <rfmt sheetId="6" sqref="AW35" start="0" length="0">
    <dxf>
      <font>
        <sz val="10"/>
        <color theme="1"/>
        <name val="Arial"/>
        <family val="2"/>
        <charset val="238"/>
        <scheme val="none"/>
      </font>
      <fill>
        <patternFill patternType="solid">
          <bgColor theme="0"/>
        </patternFill>
      </fill>
      <alignment vertical="top" wrapText="1"/>
    </dxf>
  </rfmt>
  <rfmt sheetId="6" sqref="AX35" start="0" length="0">
    <dxf>
      <font>
        <sz val="10"/>
        <color theme="1"/>
        <name val="Arial"/>
        <family val="2"/>
        <charset val="238"/>
        <scheme val="none"/>
      </font>
      <fill>
        <patternFill patternType="solid">
          <bgColor theme="0"/>
        </patternFill>
      </fill>
      <alignment vertical="top" wrapText="1"/>
    </dxf>
  </rfmt>
  <rfmt sheetId="6" sqref="AY35" start="0" length="0">
    <dxf>
      <font>
        <sz val="10"/>
        <color theme="1"/>
        <name val="Arial"/>
        <family val="2"/>
        <charset val="238"/>
        <scheme val="none"/>
      </font>
      <fill>
        <patternFill patternType="solid">
          <bgColor theme="0"/>
        </patternFill>
      </fill>
      <alignment vertical="top" wrapText="1"/>
    </dxf>
  </rfmt>
  <rfmt sheetId="6" sqref="AZ35" start="0" length="0">
    <dxf>
      <font>
        <sz val="10"/>
        <color theme="1"/>
        <name val="Arial"/>
        <family val="2"/>
        <charset val="238"/>
        <scheme val="none"/>
      </font>
      <fill>
        <patternFill patternType="solid">
          <bgColor theme="0"/>
        </patternFill>
      </fill>
      <alignment vertical="top" wrapText="1"/>
    </dxf>
  </rfmt>
  <rfmt sheetId="6" sqref="BA35" start="0" length="0">
    <dxf>
      <font>
        <sz val="10"/>
        <color theme="1"/>
        <name val="Arial"/>
        <family val="2"/>
        <charset val="238"/>
        <scheme val="none"/>
      </font>
      <fill>
        <patternFill patternType="solid">
          <bgColor theme="0"/>
        </patternFill>
      </fill>
      <alignment vertical="top" wrapText="1"/>
    </dxf>
  </rfmt>
  <rfmt sheetId="6" sqref="BB35" start="0" length="0">
    <dxf>
      <font>
        <sz val="10"/>
        <color theme="1"/>
        <name val="Arial"/>
        <family val="2"/>
        <charset val="238"/>
        <scheme val="none"/>
      </font>
      <fill>
        <patternFill patternType="solid">
          <bgColor theme="0"/>
        </patternFill>
      </fill>
      <alignment vertical="top" wrapText="1"/>
    </dxf>
  </rfmt>
  <rfmt sheetId="6" sqref="BC35" start="0" length="0">
    <dxf>
      <font>
        <sz val="10"/>
        <color theme="1"/>
        <name val="Arial"/>
        <family val="2"/>
        <charset val="238"/>
        <scheme val="none"/>
      </font>
      <fill>
        <patternFill patternType="solid">
          <bgColor theme="0"/>
        </patternFill>
      </fill>
      <alignment vertical="top" wrapText="1"/>
    </dxf>
  </rfmt>
  <rfmt sheetId="6" sqref="BD35" start="0" length="0">
    <dxf>
      <font>
        <sz val="10"/>
        <color theme="1"/>
        <name val="Arial"/>
        <family val="2"/>
        <charset val="238"/>
        <scheme val="none"/>
      </font>
      <fill>
        <patternFill patternType="solid">
          <bgColor theme="0"/>
        </patternFill>
      </fill>
      <alignment vertical="top" wrapText="1"/>
    </dxf>
  </rfmt>
  <rfmt sheetId="6" sqref="BE35" start="0" length="0">
    <dxf>
      <font>
        <sz val="10"/>
        <color theme="1"/>
        <name val="Arial"/>
        <family val="2"/>
        <charset val="238"/>
        <scheme val="none"/>
      </font>
      <fill>
        <patternFill patternType="solid">
          <bgColor theme="0"/>
        </patternFill>
      </fill>
      <alignment vertical="top" wrapText="1"/>
    </dxf>
  </rfmt>
  <rfmt sheetId="6" sqref="BF35" start="0" length="0">
    <dxf>
      <font>
        <sz val="10"/>
        <color theme="1"/>
        <name val="Arial"/>
        <family val="2"/>
        <charset val="238"/>
        <scheme val="none"/>
      </font>
      <fill>
        <patternFill patternType="solid">
          <bgColor theme="0"/>
        </patternFill>
      </fill>
      <alignment vertical="top" wrapText="1"/>
    </dxf>
  </rfmt>
  <rfmt sheetId="6" sqref="BG35" start="0" length="0">
    <dxf>
      <font>
        <sz val="10"/>
        <color theme="1"/>
        <name val="Arial"/>
        <family val="2"/>
        <charset val="238"/>
        <scheme val="none"/>
      </font>
      <fill>
        <patternFill patternType="solid">
          <bgColor theme="0"/>
        </patternFill>
      </fill>
      <alignment vertical="top" wrapText="1"/>
    </dxf>
  </rfmt>
  <rfmt sheetId="6" sqref="BH35" start="0" length="0">
    <dxf>
      <font>
        <sz val="10"/>
        <color theme="1"/>
        <name val="Arial"/>
        <family val="2"/>
        <charset val="238"/>
        <scheme val="none"/>
      </font>
      <fill>
        <patternFill patternType="solid">
          <bgColor theme="0"/>
        </patternFill>
      </fill>
      <alignment vertical="top" wrapText="1"/>
    </dxf>
  </rfmt>
  <rfmt sheetId="6" sqref="BI35" start="0" length="0">
    <dxf>
      <font>
        <sz val="10"/>
        <color theme="1"/>
        <name val="Arial"/>
        <family val="2"/>
        <charset val="238"/>
        <scheme val="none"/>
      </font>
      <fill>
        <patternFill patternType="solid">
          <bgColor theme="0"/>
        </patternFill>
      </fill>
      <alignment vertical="top" wrapText="1"/>
    </dxf>
  </rfmt>
  <rfmt sheetId="6" sqref="BJ35" start="0" length="0">
    <dxf>
      <font>
        <sz val="10"/>
        <color theme="1"/>
        <name val="Arial"/>
        <family val="2"/>
        <charset val="238"/>
        <scheme val="none"/>
      </font>
      <fill>
        <patternFill patternType="solid">
          <bgColor theme="0"/>
        </patternFill>
      </fill>
      <alignment vertical="top" wrapText="1"/>
    </dxf>
  </rfmt>
  <rfmt sheetId="6" sqref="BK35" start="0" length="0">
    <dxf>
      <font>
        <sz val="10"/>
        <color theme="1"/>
        <name val="Arial"/>
        <family val="2"/>
        <charset val="238"/>
        <scheme val="none"/>
      </font>
      <fill>
        <patternFill patternType="solid">
          <bgColor theme="0"/>
        </patternFill>
      </fill>
      <alignment vertical="top" wrapText="1"/>
    </dxf>
  </rfmt>
  <rfmt sheetId="6" sqref="BL35" start="0" length="0">
    <dxf>
      <font>
        <sz val="10"/>
        <color theme="1"/>
        <name val="Arial"/>
        <family val="2"/>
        <charset val="238"/>
        <scheme val="none"/>
      </font>
      <fill>
        <patternFill patternType="solid">
          <bgColor theme="0"/>
        </patternFill>
      </fill>
      <alignment vertical="top" wrapText="1"/>
    </dxf>
  </rfmt>
  <rfmt sheetId="6" sqref="BM35" start="0" length="0">
    <dxf>
      <font>
        <sz val="10"/>
        <color theme="1"/>
        <name val="Arial"/>
        <family val="2"/>
        <charset val="238"/>
        <scheme val="none"/>
      </font>
      <fill>
        <patternFill patternType="solid">
          <bgColor theme="0"/>
        </patternFill>
      </fill>
      <alignment vertical="top" wrapText="1"/>
    </dxf>
  </rfmt>
  <rfmt sheetId="6" sqref="BN35" start="0" length="0">
    <dxf>
      <font>
        <sz val="10"/>
        <color theme="1"/>
        <name val="Arial"/>
        <family val="2"/>
        <charset val="238"/>
        <scheme val="none"/>
      </font>
      <fill>
        <patternFill patternType="solid">
          <bgColor theme="0"/>
        </patternFill>
      </fill>
      <alignment vertical="top" wrapText="1"/>
    </dxf>
  </rfmt>
  <rfmt sheetId="6" sqref="BO35" start="0" length="0">
    <dxf>
      <font>
        <sz val="10"/>
        <color theme="1"/>
        <name val="Arial"/>
        <family val="2"/>
        <charset val="238"/>
        <scheme val="none"/>
      </font>
      <fill>
        <patternFill patternType="solid">
          <bgColor theme="0"/>
        </patternFill>
      </fill>
      <alignment vertical="top" wrapText="1"/>
    </dxf>
  </rfmt>
  <rfmt sheetId="6" sqref="B36" start="0" length="0">
    <dxf>
      <font>
        <sz val="10"/>
        <color theme="1"/>
        <name val="Arial"/>
        <family val="2"/>
        <charset val="238"/>
        <scheme val="none"/>
      </font>
      <fill>
        <patternFill patternType="solid">
          <bgColor theme="0"/>
        </patternFill>
      </fill>
      <alignment horizontal="center" vertical="top" wrapText="1"/>
    </dxf>
  </rfmt>
  <rfmt sheetId="6" sqref="C36" start="0" length="0">
    <dxf>
      <numFmt numFmtId="167" formatCode="#,##0.0"/>
      <border outline="0">
        <right style="thin">
          <color theme="1" tint="0.499984740745262"/>
        </right>
      </border>
      <protection locked="0" hidden="1"/>
    </dxf>
  </rfmt>
  <rfmt sheetId="6" sqref="D36" start="0" length="0">
    <dxf>
      <numFmt numFmtId="167" formatCode="#,##0.0"/>
      <border outline="0">
        <left style="thin">
          <color theme="1" tint="0.499984740745262"/>
        </left>
      </border>
      <protection locked="0" hidden="1"/>
    </dxf>
  </rfmt>
  <rfmt sheetId="6" sqref="E36" start="0" length="0">
    <dxf>
      <numFmt numFmtId="167" formatCode="#,##0.0"/>
      <border outline="0">
        <left style="thin">
          <color theme="1" tint="0.499984740745262"/>
        </left>
      </border>
      <protection locked="0" hidden="1"/>
    </dxf>
  </rfmt>
  <rfmt sheetId="6" sqref="F36" start="0" length="0">
    <dxf>
      <numFmt numFmtId="167" formatCode="#,##0.0"/>
      <border outline="0">
        <left style="thin">
          <color theme="1" tint="0.499984740745262"/>
        </left>
        <right style="thin">
          <color theme="1" tint="0.499984740745262"/>
        </right>
      </border>
      <protection locked="0" hidden="1"/>
    </dxf>
  </rfmt>
  <rfmt sheetId="6" sqref="G36" start="0" length="0">
    <dxf>
      <numFmt numFmtId="167" formatCode="#,##0.0"/>
      <border outline="0">
        <right style="thin">
          <color theme="1" tint="0.499984740745262"/>
        </right>
      </border>
      <protection locked="0" hidden="1"/>
    </dxf>
  </rfmt>
  <rcc rId="687" sId="6" odxf="1" dxf="1" numFmtId="4">
    <nc r="H36">
      <v>0</v>
    </nc>
    <odxf>
      <font>
        <sz val="11"/>
        <color theme="1"/>
        <name val="Calibri"/>
        <family val="2"/>
        <charset val="238"/>
        <scheme val="minor"/>
      </font>
      <numFmt numFmtId="0" formatCode="General"/>
      <fill>
        <patternFill patternType="none">
          <bgColor indexed="65"/>
        </patternFill>
      </fill>
      <border outline="0">
        <right/>
      </border>
      <protection hidden="0"/>
    </odxf>
    <ndxf>
      <font>
        <sz val="11"/>
        <color auto="1"/>
        <name val="Calibri"/>
        <family val="2"/>
        <charset val="238"/>
        <scheme val="minor"/>
      </font>
      <numFmt numFmtId="167" formatCode="#,##0.0"/>
      <fill>
        <patternFill patternType="solid">
          <bgColor theme="2" tint="-9.9978637043366805E-2"/>
        </patternFill>
      </fill>
      <border outline="0">
        <right style="thin">
          <color theme="1" tint="0.499984740745262"/>
        </right>
      </border>
      <protection hidden="1"/>
    </ndxf>
  </rcc>
  <rfmt sheetId="6" sqref="I36" start="0" length="0">
    <dxf>
      <font>
        <sz val="10"/>
        <color theme="1"/>
        <name val="Arial"/>
        <family val="2"/>
        <charset val="238"/>
        <scheme val="none"/>
      </font>
      <fill>
        <patternFill patternType="solid">
          <bgColor theme="0"/>
        </patternFill>
      </fill>
      <alignment vertical="top" wrapText="1"/>
    </dxf>
  </rfmt>
  <rfmt sheetId="6" sqref="J36" start="0" length="0">
    <dxf>
      <font>
        <sz val="10"/>
        <color theme="1"/>
        <name val="Arial"/>
        <family val="2"/>
        <charset val="238"/>
        <scheme val="none"/>
      </font>
      <fill>
        <patternFill patternType="solid">
          <bgColor theme="0"/>
        </patternFill>
      </fill>
      <alignment vertical="top" wrapText="1"/>
    </dxf>
  </rfmt>
  <rfmt sheetId="6" sqref="K36" start="0" length="0">
    <dxf>
      <font>
        <sz val="10"/>
        <color theme="1"/>
        <name val="Arial"/>
        <family val="2"/>
        <charset val="238"/>
        <scheme val="none"/>
      </font>
      <fill>
        <patternFill patternType="solid">
          <bgColor theme="0"/>
        </patternFill>
      </fill>
      <alignment vertical="top" wrapText="1"/>
    </dxf>
  </rfmt>
  <rfmt sheetId="6" sqref="L36" start="0" length="0">
    <dxf>
      <font>
        <sz val="10"/>
        <color theme="1"/>
        <name val="Arial"/>
        <family val="2"/>
        <charset val="238"/>
        <scheme val="none"/>
      </font>
      <fill>
        <patternFill patternType="solid">
          <bgColor theme="0"/>
        </patternFill>
      </fill>
      <alignment vertical="top" wrapText="1"/>
    </dxf>
  </rfmt>
  <rfmt sheetId="6" sqref="M36" start="0" length="0">
    <dxf>
      <font>
        <sz val="10"/>
        <color theme="1"/>
        <name val="Arial"/>
        <family val="2"/>
        <charset val="238"/>
        <scheme val="none"/>
      </font>
      <fill>
        <patternFill patternType="solid">
          <bgColor theme="0"/>
        </patternFill>
      </fill>
      <alignment vertical="top" wrapText="1"/>
    </dxf>
  </rfmt>
  <rfmt sheetId="6" sqref="N36" start="0" length="0">
    <dxf>
      <font>
        <sz val="10"/>
        <color theme="1"/>
        <name val="Arial"/>
        <family val="2"/>
        <charset val="238"/>
        <scheme val="none"/>
      </font>
      <fill>
        <patternFill patternType="solid">
          <bgColor theme="0"/>
        </patternFill>
      </fill>
      <alignment vertical="top" wrapText="1"/>
    </dxf>
  </rfmt>
  <rcc rId="688" sId="6" odxf="1" dxf="1">
    <nc r="O36">
      <v>2025</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689" sId="6" odxf="1" dxf="1">
    <nc r="P36">
      <v>12</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Q3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R3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690" sId="6" odxf="1" dxf="1">
    <nc r="S36">
      <f>(Q36+R36+T36)*0.25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T3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U36" start="0" length="0">
    <dxf>
      <font>
        <sz val="10"/>
        <color theme="1"/>
        <name val="Arial"/>
        <family val="2"/>
        <charset val="238"/>
        <scheme val="none"/>
      </font>
      <fill>
        <patternFill patternType="solid">
          <bgColor theme="0"/>
        </patternFill>
      </fill>
      <alignment vertical="top" wrapText="1"/>
    </dxf>
  </rfmt>
  <rfmt sheetId="6" sqref="V36" start="0" length="0">
    <dxf>
      <font>
        <sz val="10"/>
        <color theme="1"/>
        <name val="Arial"/>
        <family val="2"/>
        <charset val="238"/>
        <scheme val="none"/>
      </font>
      <fill>
        <patternFill patternType="solid">
          <bgColor theme="0"/>
        </patternFill>
      </fill>
      <alignment vertical="top" wrapText="1"/>
    </dxf>
  </rfmt>
  <rcc rId="691" sId="6" odxf="1" dxf="1">
    <nc r="W36">
      <f>SUM(Q36:V36)</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X36" start="0" length="0">
    <dxf>
      <font>
        <sz val="10"/>
        <color theme="1"/>
        <name val="Arial"/>
        <family val="2"/>
        <charset val="238"/>
        <scheme val="none"/>
      </font>
      <fill>
        <patternFill patternType="solid">
          <bgColor theme="0"/>
        </patternFill>
      </fill>
      <alignment vertical="top" wrapText="1"/>
    </dxf>
  </rfmt>
  <rfmt sheetId="6" sqref="Y36" start="0" length="0">
    <dxf>
      <font>
        <sz val="10"/>
        <color theme="1"/>
        <name val="Arial"/>
        <family val="2"/>
        <charset val="238"/>
        <scheme val="none"/>
      </font>
      <numFmt numFmtId="164" formatCode="#,##0\ _K_č"/>
      <fill>
        <patternFill patternType="solid">
          <bgColor theme="0"/>
        </patternFill>
      </fill>
      <alignment vertical="top" wrapText="1"/>
    </dxf>
  </rfmt>
  <rfmt sheetId="6" sqref="Z36" start="0" length="0">
    <dxf>
      <font>
        <sz val="10"/>
        <color theme="1"/>
        <name val="Arial"/>
        <family val="2"/>
        <charset val="238"/>
        <scheme val="none"/>
      </font>
      <fill>
        <patternFill patternType="solid">
          <bgColor theme="0"/>
        </patternFill>
      </fill>
      <alignment vertical="top" wrapText="1"/>
    </dxf>
  </rfmt>
  <rcc rId="692" sId="6" odxf="1" dxf="1">
    <nc r="AA36">
      <f>W36</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AB3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AC3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AD36" start="0" length="0">
    <dxf>
      <font>
        <sz val="10"/>
        <color theme="1"/>
        <name val="Arial"/>
        <family val="2"/>
        <charset val="238"/>
        <scheme val="none"/>
      </font>
      <fill>
        <patternFill patternType="solid">
          <bgColor theme="0"/>
        </patternFill>
      </fill>
      <alignment vertical="top" wrapText="1"/>
    </dxf>
  </rfmt>
  <rcc rId="693" sId="6" odxf="1" dxf="1">
    <nc r="AE36">
      <f>((AC35*0.75)/12*9)+((AC36*0.75)/12*3)</f>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694" sId="6" odxf="1" dxf="1">
    <nc r="AF36">
      <v>646834.99999999988</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AG36" start="0" length="0">
    <dxf>
      <font>
        <sz val="10"/>
        <color theme="1"/>
        <name val="Arial"/>
        <family val="2"/>
        <charset val="238"/>
        <scheme val="none"/>
      </font>
      <fill>
        <patternFill patternType="solid">
          <bgColor theme="0"/>
        </patternFill>
      </fill>
      <alignment vertical="top" wrapText="1"/>
    </dxf>
  </rfmt>
  <rfmt sheetId="6" sqref="AH36" start="0" length="0">
    <dxf>
      <font>
        <sz val="10"/>
        <color theme="1"/>
        <name val="Arial"/>
        <family val="2"/>
        <charset val="238"/>
        <scheme val="none"/>
      </font>
      <fill>
        <patternFill patternType="solid">
          <bgColor theme="0"/>
        </patternFill>
      </fill>
      <alignment vertical="top" wrapText="1"/>
    </dxf>
  </rfmt>
  <rfmt sheetId="6" sqref="AI36" start="0" length="0">
    <dxf>
      <font>
        <sz val="10"/>
        <color theme="1"/>
        <name val="Arial"/>
        <family val="2"/>
        <charset val="238"/>
        <scheme val="none"/>
      </font>
      <fill>
        <patternFill patternType="solid">
          <bgColor theme="0"/>
        </patternFill>
      </fill>
      <alignment vertical="top" wrapText="1"/>
    </dxf>
  </rfmt>
  <rfmt sheetId="6" sqref="AJ36" start="0" length="0">
    <dxf>
      <font>
        <sz val="10"/>
        <color theme="1"/>
        <name val="Arial"/>
        <family val="2"/>
        <charset val="238"/>
        <scheme val="none"/>
      </font>
      <fill>
        <patternFill patternType="solid">
          <bgColor theme="0"/>
        </patternFill>
      </fill>
      <alignment vertical="top" wrapText="1"/>
    </dxf>
  </rfmt>
  <rfmt sheetId="6" sqref="AK36" start="0" length="0">
    <dxf>
      <font>
        <sz val="10"/>
        <color theme="1"/>
        <name val="Arial"/>
        <family val="2"/>
        <charset val="238"/>
        <scheme val="none"/>
      </font>
      <fill>
        <patternFill patternType="solid">
          <bgColor theme="0"/>
        </patternFill>
      </fill>
      <alignment vertical="top" wrapText="1"/>
    </dxf>
  </rfmt>
  <rfmt sheetId="6" sqref="AL36" start="0" length="0">
    <dxf>
      <font>
        <sz val="10"/>
        <color theme="1"/>
        <name val="Arial"/>
        <family val="2"/>
        <charset val="238"/>
        <scheme val="none"/>
      </font>
      <fill>
        <patternFill patternType="solid">
          <bgColor theme="0"/>
        </patternFill>
      </fill>
      <alignment vertical="top" wrapText="1"/>
    </dxf>
  </rfmt>
  <rfmt sheetId="6" sqref="AM36" start="0" length="0">
    <dxf>
      <font>
        <sz val="10"/>
        <color theme="1"/>
        <name val="Arial"/>
        <family val="2"/>
        <charset val="238"/>
        <scheme val="none"/>
      </font>
      <fill>
        <patternFill patternType="solid">
          <bgColor theme="0"/>
        </patternFill>
      </fill>
      <alignment vertical="top" wrapText="1"/>
    </dxf>
  </rfmt>
  <rfmt sheetId="6" sqref="AN36" start="0" length="0">
    <dxf>
      <font>
        <sz val="10"/>
        <color theme="1"/>
        <name val="Arial"/>
        <family val="2"/>
        <charset val="238"/>
        <scheme val="none"/>
      </font>
      <fill>
        <patternFill patternType="solid">
          <bgColor theme="0"/>
        </patternFill>
      </fill>
      <alignment vertical="top" wrapText="1"/>
    </dxf>
  </rfmt>
  <rfmt sheetId="6" sqref="AO36" start="0" length="0">
    <dxf>
      <font>
        <sz val="10"/>
        <color theme="1"/>
        <name val="Arial"/>
        <family val="2"/>
        <charset val="238"/>
        <scheme val="none"/>
      </font>
      <fill>
        <patternFill patternType="solid">
          <bgColor theme="0"/>
        </patternFill>
      </fill>
      <alignment vertical="top" wrapText="1"/>
    </dxf>
  </rfmt>
  <rfmt sheetId="6" sqref="AP36" start="0" length="0">
    <dxf>
      <font>
        <sz val="10"/>
        <color theme="1"/>
        <name val="Arial"/>
        <family val="2"/>
        <charset val="238"/>
        <scheme val="none"/>
      </font>
      <fill>
        <patternFill patternType="solid">
          <bgColor theme="0"/>
        </patternFill>
      </fill>
      <alignment vertical="top" wrapText="1"/>
    </dxf>
  </rfmt>
  <rfmt sheetId="6" sqref="AQ36" start="0" length="0">
    <dxf>
      <font>
        <sz val="10"/>
        <color theme="1"/>
        <name val="Arial"/>
        <family val="2"/>
        <charset val="238"/>
        <scheme val="none"/>
      </font>
      <fill>
        <patternFill patternType="solid">
          <bgColor theme="0"/>
        </patternFill>
      </fill>
      <alignment vertical="top" wrapText="1"/>
    </dxf>
  </rfmt>
  <rfmt sheetId="6" sqref="AR36" start="0" length="0">
    <dxf>
      <font>
        <sz val="10"/>
        <color theme="1"/>
        <name val="Arial"/>
        <family val="2"/>
        <charset val="238"/>
        <scheme val="none"/>
      </font>
      <fill>
        <patternFill patternType="solid">
          <bgColor theme="0"/>
        </patternFill>
      </fill>
      <alignment vertical="top" wrapText="1"/>
    </dxf>
  </rfmt>
  <rfmt sheetId="6" sqref="AS36" start="0" length="0">
    <dxf>
      <font>
        <sz val="10"/>
        <color theme="1"/>
        <name val="Arial"/>
        <family val="2"/>
        <charset val="238"/>
        <scheme val="none"/>
      </font>
      <fill>
        <patternFill patternType="solid">
          <bgColor theme="0"/>
        </patternFill>
      </fill>
      <alignment vertical="top" wrapText="1"/>
    </dxf>
  </rfmt>
  <rfmt sheetId="6" sqref="AT36" start="0" length="0">
    <dxf>
      <font>
        <sz val="10"/>
        <color theme="1"/>
        <name val="Arial"/>
        <family val="2"/>
        <charset val="238"/>
        <scheme val="none"/>
      </font>
      <fill>
        <patternFill patternType="solid">
          <bgColor theme="0"/>
        </patternFill>
      </fill>
      <alignment vertical="top" wrapText="1"/>
    </dxf>
  </rfmt>
  <rfmt sheetId="6" sqref="AU36" start="0" length="0">
    <dxf>
      <font>
        <sz val="10"/>
        <color theme="1"/>
        <name val="Arial"/>
        <family val="2"/>
        <charset val="238"/>
        <scheme val="none"/>
      </font>
      <fill>
        <patternFill patternType="solid">
          <bgColor theme="0"/>
        </patternFill>
      </fill>
      <alignment vertical="top" wrapText="1"/>
    </dxf>
  </rfmt>
  <rfmt sheetId="6" sqref="AV36" start="0" length="0">
    <dxf>
      <font>
        <sz val="10"/>
        <color theme="1"/>
        <name val="Arial"/>
        <family val="2"/>
        <charset val="238"/>
        <scheme val="none"/>
      </font>
      <fill>
        <patternFill patternType="solid">
          <bgColor theme="0"/>
        </patternFill>
      </fill>
      <alignment vertical="top" wrapText="1"/>
    </dxf>
  </rfmt>
  <rfmt sheetId="6" sqref="AW36" start="0" length="0">
    <dxf>
      <font>
        <sz val="10"/>
        <color theme="1"/>
        <name val="Arial"/>
        <family val="2"/>
        <charset val="238"/>
        <scheme val="none"/>
      </font>
      <fill>
        <patternFill patternType="solid">
          <bgColor theme="0"/>
        </patternFill>
      </fill>
      <alignment vertical="top" wrapText="1"/>
    </dxf>
  </rfmt>
  <rfmt sheetId="6" sqref="AX36" start="0" length="0">
    <dxf>
      <font>
        <sz val="10"/>
        <color theme="1"/>
        <name val="Arial"/>
        <family val="2"/>
        <charset val="238"/>
        <scheme val="none"/>
      </font>
      <fill>
        <patternFill patternType="solid">
          <bgColor theme="0"/>
        </patternFill>
      </fill>
      <alignment vertical="top" wrapText="1"/>
    </dxf>
  </rfmt>
  <rfmt sheetId="6" sqref="AY36" start="0" length="0">
    <dxf>
      <font>
        <sz val="10"/>
        <color theme="1"/>
        <name val="Arial"/>
        <family val="2"/>
        <charset val="238"/>
        <scheme val="none"/>
      </font>
      <fill>
        <patternFill patternType="solid">
          <bgColor theme="0"/>
        </patternFill>
      </fill>
      <alignment vertical="top" wrapText="1"/>
    </dxf>
  </rfmt>
  <rfmt sheetId="6" sqref="AZ36" start="0" length="0">
    <dxf>
      <font>
        <sz val="10"/>
        <color theme="1"/>
        <name val="Arial"/>
        <family val="2"/>
        <charset val="238"/>
        <scheme val="none"/>
      </font>
      <fill>
        <patternFill patternType="solid">
          <bgColor theme="0"/>
        </patternFill>
      </fill>
      <alignment vertical="top" wrapText="1"/>
    </dxf>
  </rfmt>
  <rfmt sheetId="6" sqref="BA36" start="0" length="0">
    <dxf>
      <font>
        <sz val="10"/>
        <color theme="1"/>
        <name val="Arial"/>
        <family val="2"/>
        <charset val="238"/>
        <scheme val="none"/>
      </font>
      <fill>
        <patternFill patternType="solid">
          <bgColor theme="0"/>
        </patternFill>
      </fill>
      <alignment vertical="top" wrapText="1"/>
    </dxf>
  </rfmt>
  <rfmt sheetId="6" sqref="BB36" start="0" length="0">
    <dxf>
      <font>
        <sz val="10"/>
        <color theme="1"/>
        <name val="Arial"/>
        <family val="2"/>
        <charset val="238"/>
        <scheme val="none"/>
      </font>
      <fill>
        <patternFill patternType="solid">
          <bgColor theme="0"/>
        </patternFill>
      </fill>
      <alignment vertical="top" wrapText="1"/>
    </dxf>
  </rfmt>
  <rfmt sheetId="6" sqref="BC36" start="0" length="0">
    <dxf>
      <font>
        <sz val="10"/>
        <color theme="1"/>
        <name val="Arial"/>
        <family val="2"/>
        <charset val="238"/>
        <scheme val="none"/>
      </font>
      <fill>
        <patternFill patternType="solid">
          <bgColor theme="0"/>
        </patternFill>
      </fill>
      <alignment vertical="top" wrapText="1"/>
    </dxf>
  </rfmt>
  <rfmt sheetId="6" sqref="BD36" start="0" length="0">
    <dxf>
      <font>
        <sz val="10"/>
        <color theme="1"/>
        <name val="Arial"/>
        <family val="2"/>
        <charset val="238"/>
        <scheme val="none"/>
      </font>
      <fill>
        <patternFill patternType="solid">
          <bgColor theme="0"/>
        </patternFill>
      </fill>
      <alignment vertical="top" wrapText="1"/>
    </dxf>
  </rfmt>
  <rfmt sheetId="6" sqref="BE36" start="0" length="0">
    <dxf>
      <font>
        <sz val="10"/>
        <color theme="1"/>
        <name val="Arial"/>
        <family val="2"/>
        <charset val="238"/>
        <scheme val="none"/>
      </font>
      <fill>
        <patternFill patternType="solid">
          <bgColor theme="0"/>
        </patternFill>
      </fill>
      <alignment vertical="top" wrapText="1"/>
    </dxf>
  </rfmt>
  <rfmt sheetId="6" sqref="BF36" start="0" length="0">
    <dxf>
      <font>
        <sz val="10"/>
        <color theme="1"/>
        <name val="Arial"/>
        <family val="2"/>
        <charset val="238"/>
        <scheme val="none"/>
      </font>
      <fill>
        <patternFill patternType="solid">
          <bgColor theme="0"/>
        </patternFill>
      </fill>
      <alignment vertical="top" wrapText="1"/>
    </dxf>
  </rfmt>
  <rfmt sheetId="6" sqref="BG36" start="0" length="0">
    <dxf>
      <font>
        <sz val="10"/>
        <color theme="1"/>
        <name val="Arial"/>
        <family val="2"/>
        <charset val="238"/>
        <scheme val="none"/>
      </font>
      <fill>
        <patternFill patternType="solid">
          <bgColor theme="0"/>
        </patternFill>
      </fill>
      <alignment vertical="top" wrapText="1"/>
    </dxf>
  </rfmt>
  <rfmt sheetId="6" sqref="BH36" start="0" length="0">
    <dxf>
      <font>
        <sz val="10"/>
        <color theme="1"/>
        <name val="Arial"/>
        <family val="2"/>
        <charset val="238"/>
        <scheme val="none"/>
      </font>
      <fill>
        <patternFill patternType="solid">
          <bgColor theme="0"/>
        </patternFill>
      </fill>
      <alignment vertical="top" wrapText="1"/>
    </dxf>
  </rfmt>
  <rfmt sheetId="6" sqref="BI36" start="0" length="0">
    <dxf>
      <font>
        <sz val="10"/>
        <color theme="1"/>
        <name val="Arial"/>
        <family val="2"/>
        <charset val="238"/>
        <scheme val="none"/>
      </font>
      <fill>
        <patternFill patternType="solid">
          <bgColor theme="0"/>
        </patternFill>
      </fill>
      <alignment vertical="top" wrapText="1"/>
    </dxf>
  </rfmt>
  <rfmt sheetId="6" sqref="BJ36" start="0" length="0">
    <dxf>
      <font>
        <sz val="10"/>
        <color theme="1"/>
        <name val="Arial"/>
        <family val="2"/>
        <charset val="238"/>
        <scheme val="none"/>
      </font>
      <fill>
        <patternFill patternType="solid">
          <bgColor theme="0"/>
        </patternFill>
      </fill>
      <alignment vertical="top" wrapText="1"/>
    </dxf>
  </rfmt>
  <rfmt sheetId="6" sqref="BK36" start="0" length="0">
    <dxf>
      <font>
        <sz val="10"/>
        <color theme="1"/>
        <name val="Arial"/>
        <family val="2"/>
        <charset val="238"/>
        <scheme val="none"/>
      </font>
      <fill>
        <patternFill patternType="solid">
          <bgColor theme="0"/>
        </patternFill>
      </fill>
      <alignment vertical="top" wrapText="1"/>
    </dxf>
  </rfmt>
  <rfmt sheetId="6" sqref="BL36" start="0" length="0">
    <dxf>
      <font>
        <sz val="10"/>
        <color theme="1"/>
        <name val="Arial"/>
        <family val="2"/>
        <charset val="238"/>
        <scheme val="none"/>
      </font>
      <fill>
        <patternFill patternType="solid">
          <bgColor theme="0"/>
        </patternFill>
      </fill>
      <alignment vertical="top" wrapText="1"/>
    </dxf>
  </rfmt>
  <rfmt sheetId="6" sqref="BM36" start="0" length="0">
    <dxf>
      <font>
        <sz val="10"/>
        <color theme="1"/>
        <name val="Arial"/>
        <family val="2"/>
        <charset val="238"/>
        <scheme val="none"/>
      </font>
      <fill>
        <patternFill patternType="solid">
          <bgColor theme="0"/>
        </patternFill>
      </fill>
      <alignment vertical="top" wrapText="1"/>
    </dxf>
  </rfmt>
  <rfmt sheetId="6" sqref="BN36" start="0" length="0">
    <dxf>
      <font>
        <sz val="10"/>
        <color theme="1"/>
        <name val="Arial"/>
        <family val="2"/>
        <charset val="238"/>
        <scheme val="none"/>
      </font>
      <fill>
        <patternFill patternType="solid">
          <bgColor theme="0"/>
        </patternFill>
      </fill>
      <alignment vertical="top" wrapText="1"/>
    </dxf>
  </rfmt>
  <rfmt sheetId="6" sqref="BO36" start="0" length="0">
    <dxf>
      <font>
        <sz val="10"/>
        <color theme="1"/>
        <name val="Arial"/>
        <family val="2"/>
        <charset val="238"/>
        <scheme val="none"/>
      </font>
      <fill>
        <patternFill patternType="solid">
          <bgColor theme="0"/>
        </patternFill>
      </fill>
      <alignment vertical="top" wrapText="1"/>
    </dxf>
  </rfmt>
  <rfmt sheetId="6" sqref="B37" start="0" length="0">
    <dxf>
      <font>
        <sz val="10"/>
        <color theme="1"/>
        <name val="Arial"/>
        <family val="2"/>
        <charset val="238"/>
        <scheme val="none"/>
      </font>
      <fill>
        <patternFill patternType="solid">
          <bgColor theme="0"/>
        </patternFill>
      </fill>
      <alignment horizontal="center" vertical="top" wrapText="1"/>
    </dxf>
  </rfmt>
  <rfmt sheetId="6" sqref="C37" start="0" length="0">
    <dxf>
      <font>
        <sz val="10"/>
        <color theme="1"/>
        <name val="Arial"/>
        <family val="2"/>
        <charset val="238"/>
        <scheme val="none"/>
      </font>
      <fill>
        <patternFill patternType="solid">
          <bgColor theme="0"/>
        </patternFill>
      </fill>
      <alignment vertical="top" wrapText="1"/>
    </dxf>
  </rfmt>
  <rfmt sheetId="6" sqref="D37" start="0" length="0">
    <dxf>
      <font>
        <sz val="10"/>
        <color theme="1"/>
        <name val="Arial"/>
        <family val="2"/>
        <charset val="238"/>
        <scheme val="none"/>
      </font>
      <fill>
        <patternFill patternType="solid">
          <bgColor theme="0"/>
        </patternFill>
      </fill>
      <alignment vertical="top" wrapText="1"/>
    </dxf>
  </rfmt>
  <rfmt sheetId="6" sqref="E37" start="0" length="0">
    <dxf>
      <font>
        <sz val="10"/>
        <color theme="1"/>
        <name val="Arial"/>
        <family val="2"/>
        <charset val="238"/>
        <scheme val="none"/>
      </font>
      <fill>
        <patternFill patternType="solid">
          <bgColor theme="0"/>
        </patternFill>
      </fill>
      <alignment vertical="top" wrapText="1"/>
    </dxf>
  </rfmt>
  <rfmt sheetId="6" sqref="F37" start="0" length="0">
    <dxf>
      <font>
        <sz val="10"/>
        <color theme="1"/>
        <name val="Arial"/>
        <family val="2"/>
        <charset val="238"/>
        <scheme val="none"/>
      </font>
      <fill>
        <patternFill patternType="solid">
          <bgColor theme="0"/>
        </patternFill>
      </fill>
      <alignment vertical="top" wrapText="1"/>
    </dxf>
  </rfmt>
  <rfmt sheetId="6" sqref="G37" start="0" length="0">
    <dxf>
      <numFmt numFmtId="167" formatCode="#,##0.0"/>
      <border outline="0">
        <right style="thin">
          <color theme="1" tint="0.499984740745262"/>
        </right>
      </border>
      <protection locked="0" hidden="1"/>
    </dxf>
  </rfmt>
  <rcc rId="695" sId="6" odxf="1" dxf="1" numFmtId="4">
    <nc r="H37">
      <v>0</v>
    </nc>
    <odxf>
      <font>
        <sz val="11"/>
        <color theme="1"/>
        <name val="Calibri"/>
        <family val="2"/>
        <charset val="238"/>
        <scheme val="minor"/>
      </font>
      <numFmt numFmtId="0" formatCode="General"/>
      <fill>
        <patternFill patternType="none">
          <bgColor indexed="65"/>
        </patternFill>
      </fill>
      <border outline="0">
        <right/>
      </border>
      <protection hidden="0"/>
    </odxf>
    <ndxf>
      <font>
        <sz val="11"/>
        <color auto="1"/>
        <name val="Calibri"/>
        <family val="2"/>
        <charset val="238"/>
        <scheme val="minor"/>
      </font>
      <numFmt numFmtId="167" formatCode="#,##0.0"/>
      <fill>
        <patternFill patternType="solid">
          <bgColor theme="2" tint="-9.9978637043366805E-2"/>
        </patternFill>
      </fill>
      <border outline="0">
        <right style="thin">
          <color theme="1" tint="0.499984740745262"/>
        </right>
      </border>
      <protection hidden="1"/>
    </ndxf>
  </rcc>
  <rfmt sheetId="6" sqref="I37" start="0" length="0">
    <dxf>
      <font>
        <sz val="10"/>
        <color theme="1"/>
        <name val="Arial"/>
        <family val="2"/>
        <charset val="238"/>
        <scheme val="none"/>
      </font>
      <fill>
        <patternFill patternType="solid">
          <bgColor theme="0"/>
        </patternFill>
      </fill>
      <alignment vertical="top" wrapText="1"/>
    </dxf>
  </rfmt>
  <rfmt sheetId="6" sqref="J37" start="0" length="0">
    <dxf>
      <font>
        <sz val="10"/>
        <color theme="1"/>
        <name val="Arial"/>
        <family val="2"/>
        <charset val="238"/>
        <scheme val="none"/>
      </font>
      <fill>
        <patternFill patternType="solid">
          <bgColor theme="0"/>
        </patternFill>
      </fill>
      <alignment vertical="top" wrapText="1"/>
    </dxf>
  </rfmt>
  <rfmt sheetId="6" sqref="K37" start="0" length="0">
    <dxf>
      <font>
        <sz val="10"/>
        <color theme="1"/>
        <name val="Arial"/>
        <family val="2"/>
        <charset val="238"/>
        <scheme val="none"/>
      </font>
      <fill>
        <patternFill patternType="solid">
          <bgColor theme="0"/>
        </patternFill>
      </fill>
      <alignment vertical="top" wrapText="1"/>
    </dxf>
  </rfmt>
  <rfmt sheetId="6" sqref="L37" start="0" length="0">
    <dxf>
      <font>
        <sz val="10"/>
        <color theme="1"/>
        <name val="Arial"/>
        <family val="2"/>
        <charset val="238"/>
        <scheme val="none"/>
      </font>
      <fill>
        <patternFill patternType="solid">
          <bgColor theme="0"/>
        </patternFill>
      </fill>
      <alignment vertical="top" wrapText="1"/>
    </dxf>
  </rfmt>
  <rfmt sheetId="6" sqref="M37" start="0" length="0">
    <dxf>
      <font>
        <sz val="10"/>
        <color theme="1"/>
        <name val="Arial"/>
        <family val="2"/>
        <charset val="238"/>
        <scheme val="none"/>
      </font>
      <fill>
        <patternFill patternType="solid">
          <bgColor theme="0"/>
        </patternFill>
      </fill>
      <alignment vertical="top" wrapText="1"/>
    </dxf>
  </rfmt>
  <rfmt sheetId="6" sqref="N37" start="0" length="0">
    <dxf>
      <font>
        <sz val="10"/>
        <color theme="1"/>
        <name val="Arial"/>
        <family val="2"/>
        <charset val="238"/>
        <scheme val="none"/>
      </font>
      <fill>
        <patternFill patternType="solid">
          <bgColor theme="0"/>
        </patternFill>
      </fill>
      <alignment vertical="top" wrapText="1"/>
    </dxf>
  </rfmt>
  <rcc rId="696" sId="6" odxf="1" dxf="1">
    <nc r="O37">
      <v>2026</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697" sId="6" odxf="1" dxf="1">
    <nc r="P37">
      <v>12</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Q37"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R37"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698" sId="6" odxf="1" dxf="1">
    <nc r="S37">
      <f>(Q37+R37+T37)*0.25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699" sId="6" odxf="1" dxf="1" numFmtId="4">
    <nc r="T37">
      <v>48514.275000000001</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U37" start="0" length="0">
    <dxf>
      <font>
        <sz val="10"/>
        <color theme="1"/>
        <name val="Arial"/>
        <family val="2"/>
        <charset val="238"/>
        <scheme val="none"/>
      </font>
      <fill>
        <patternFill patternType="solid">
          <bgColor theme="0"/>
        </patternFill>
      </fill>
      <alignment vertical="top" wrapText="1"/>
    </dxf>
  </rfmt>
  <rfmt sheetId="6" sqref="V37" start="0" length="0">
    <dxf>
      <font>
        <sz val="10"/>
        <color theme="1"/>
        <name val="Arial"/>
        <family val="2"/>
        <charset val="238"/>
        <scheme val="none"/>
      </font>
      <fill>
        <patternFill patternType="solid">
          <bgColor theme="0"/>
        </patternFill>
      </fill>
      <alignment vertical="top" wrapText="1"/>
    </dxf>
  </rfmt>
  <rcc rId="700" sId="6" odxf="1" dxf="1">
    <nc r="W37">
      <f>SUM(Q37:V37)</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X37" start="0" length="0">
    <dxf>
      <font>
        <sz val="10"/>
        <color theme="1"/>
        <name val="Arial"/>
        <family val="2"/>
        <charset val="238"/>
        <scheme val="none"/>
      </font>
      <fill>
        <patternFill patternType="solid">
          <bgColor theme="0"/>
        </patternFill>
      </fill>
      <alignment vertical="top" wrapText="1"/>
    </dxf>
  </rfmt>
  <rfmt sheetId="6" sqref="Y37" start="0" length="0">
    <dxf>
      <font>
        <sz val="10"/>
        <color theme="1"/>
        <name val="Arial"/>
        <family val="2"/>
        <charset val="238"/>
        <scheme val="none"/>
      </font>
      <numFmt numFmtId="164" formatCode="#,##0\ _K_č"/>
      <fill>
        <patternFill patternType="solid">
          <bgColor theme="0"/>
        </patternFill>
      </fill>
      <alignment vertical="top" wrapText="1"/>
    </dxf>
  </rfmt>
  <rfmt sheetId="6" sqref="Z37" start="0" length="0">
    <dxf>
      <font>
        <sz val="10"/>
        <color theme="1"/>
        <name val="Arial"/>
        <family val="2"/>
        <charset val="238"/>
        <scheme val="none"/>
      </font>
      <fill>
        <patternFill patternType="solid">
          <bgColor theme="0"/>
        </patternFill>
      </fill>
      <alignment vertical="top" wrapText="1"/>
    </dxf>
  </rfmt>
  <rcc rId="701" sId="6" odxf="1" dxf="1">
    <nc r="AA37">
      <f>AA36*0.75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AB37"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AC37"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AD37" start="0" length="0">
    <dxf>
      <font>
        <sz val="10"/>
        <color theme="1"/>
        <name val="Arial"/>
        <family val="2"/>
        <charset val="238"/>
        <scheme val="none"/>
      </font>
      <fill>
        <patternFill patternType="solid">
          <bgColor theme="0"/>
        </patternFill>
      </fill>
      <alignment vertical="top" wrapText="1"/>
    </dxf>
  </rfmt>
  <rcc rId="702" sId="6" odxf="1" dxf="1">
    <nc r="AE37">
      <f>((AC36*0.75)/12*9)+((AC37*0.75)/12*3)</f>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703" sId="6" odxf="1" dxf="1">
    <nc r="AF37">
      <v>602772.49999999988</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AG37" start="0" length="0">
    <dxf>
      <font>
        <sz val="10"/>
        <color theme="1"/>
        <name val="Arial"/>
        <family val="2"/>
        <charset val="238"/>
        <scheme val="none"/>
      </font>
      <fill>
        <patternFill patternType="solid">
          <bgColor theme="0"/>
        </patternFill>
      </fill>
      <alignment vertical="top" wrapText="1"/>
    </dxf>
  </rfmt>
  <rfmt sheetId="6" sqref="AH37" start="0" length="0">
    <dxf>
      <font>
        <sz val="10"/>
        <color theme="1"/>
        <name val="Arial"/>
        <family val="2"/>
        <charset val="238"/>
        <scheme val="none"/>
      </font>
      <fill>
        <patternFill patternType="solid">
          <bgColor theme="0"/>
        </patternFill>
      </fill>
      <alignment vertical="top" wrapText="1"/>
    </dxf>
  </rfmt>
  <rfmt sheetId="6" sqref="AI37" start="0" length="0">
    <dxf>
      <font>
        <sz val="10"/>
        <color theme="1"/>
        <name val="Arial"/>
        <family val="2"/>
        <charset val="238"/>
        <scheme val="none"/>
      </font>
      <fill>
        <patternFill patternType="solid">
          <bgColor theme="0"/>
        </patternFill>
      </fill>
      <alignment vertical="top" wrapText="1"/>
    </dxf>
  </rfmt>
  <rfmt sheetId="6" sqref="AJ37" start="0" length="0">
    <dxf>
      <font>
        <sz val="10"/>
        <color theme="1"/>
        <name val="Arial"/>
        <family val="2"/>
        <charset val="238"/>
        <scheme val="none"/>
      </font>
      <fill>
        <patternFill patternType="solid">
          <bgColor theme="0"/>
        </patternFill>
      </fill>
      <alignment vertical="top" wrapText="1"/>
    </dxf>
  </rfmt>
  <rfmt sheetId="6" sqref="AK37" start="0" length="0">
    <dxf>
      <font>
        <sz val="10"/>
        <color theme="1"/>
        <name val="Arial"/>
        <family val="2"/>
        <charset val="238"/>
        <scheme val="none"/>
      </font>
      <fill>
        <patternFill patternType="solid">
          <bgColor theme="0"/>
        </patternFill>
      </fill>
      <alignment vertical="top" wrapText="1"/>
    </dxf>
  </rfmt>
  <rfmt sheetId="6" sqref="AL37" start="0" length="0">
    <dxf>
      <font>
        <sz val="10"/>
        <color theme="1"/>
        <name val="Arial"/>
        <family val="2"/>
        <charset val="238"/>
        <scheme val="none"/>
      </font>
      <fill>
        <patternFill patternType="solid">
          <bgColor theme="0"/>
        </patternFill>
      </fill>
      <alignment vertical="top" wrapText="1"/>
    </dxf>
  </rfmt>
  <rfmt sheetId="6" sqref="AM37" start="0" length="0">
    <dxf>
      <font>
        <sz val="10"/>
        <color theme="1"/>
        <name val="Arial"/>
        <family val="2"/>
        <charset val="238"/>
        <scheme val="none"/>
      </font>
      <fill>
        <patternFill patternType="solid">
          <bgColor theme="0"/>
        </patternFill>
      </fill>
      <alignment vertical="top" wrapText="1"/>
    </dxf>
  </rfmt>
  <rfmt sheetId="6" sqref="AN37" start="0" length="0">
    <dxf>
      <font>
        <sz val="10"/>
        <color theme="1"/>
        <name val="Arial"/>
        <family val="2"/>
        <charset val="238"/>
        <scheme val="none"/>
      </font>
      <fill>
        <patternFill patternType="solid">
          <bgColor theme="0"/>
        </patternFill>
      </fill>
      <alignment vertical="top" wrapText="1"/>
    </dxf>
  </rfmt>
  <rfmt sheetId="6" sqref="AO37" start="0" length="0">
    <dxf>
      <font>
        <sz val="10"/>
        <color theme="1"/>
        <name val="Arial"/>
        <family val="2"/>
        <charset val="238"/>
        <scheme val="none"/>
      </font>
      <fill>
        <patternFill patternType="solid">
          <bgColor theme="0"/>
        </patternFill>
      </fill>
      <alignment vertical="top" wrapText="1"/>
    </dxf>
  </rfmt>
  <rfmt sheetId="6" sqref="AP37" start="0" length="0">
    <dxf>
      <font>
        <sz val="10"/>
        <color theme="1"/>
        <name val="Arial"/>
        <family val="2"/>
        <charset val="238"/>
        <scheme val="none"/>
      </font>
      <fill>
        <patternFill patternType="solid">
          <bgColor theme="0"/>
        </patternFill>
      </fill>
      <alignment vertical="top" wrapText="1"/>
    </dxf>
  </rfmt>
  <rfmt sheetId="6" sqref="AQ37" start="0" length="0">
    <dxf>
      <font>
        <sz val="10"/>
        <color theme="1"/>
        <name val="Arial"/>
        <family val="2"/>
        <charset val="238"/>
        <scheme val="none"/>
      </font>
      <fill>
        <patternFill patternType="solid">
          <bgColor theme="0"/>
        </patternFill>
      </fill>
      <alignment vertical="top" wrapText="1"/>
    </dxf>
  </rfmt>
  <rfmt sheetId="6" sqref="AR37" start="0" length="0">
    <dxf>
      <font>
        <sz val="10"/>
        <color theme="1"/>
        <name val="Arial"/>
        <family val="2"/>
        <charset val="238"/>
        <scheme val="none"/>
      </font>
      <fill>
        <patternFill patternType="solid">
          <bgColor theme="0"/>
        </patternFill>
      </fill>
      <alignment vertical="top" wrapText="1"/>
    </dxf>
  </rfmt>
  <rfmt sheetId="6" sqref="AS37" start="0" length="0">
    <dxf>
      <font>
        <sz val="10"/>
        <color theme="1"/>
        <name val="Arial"/>
        <family val="2"/>
        <charset val="238"/>
        <scheme val="none"/>
      </font>
      <fill>
        <patternFill patternType="solid">
          <bgColor theme="0"/>
        </patternFill>
      </fill>
      <alignment vertical="top" wrapText="1"/>
    </dxf>
  </rfmt>
  <rfmt sheetId="6" sqref="AT37" start="0" length="0">
    <dxf>
      <font>
        <sz val="10"/>
        <color theme="1"/>
        <name val="Arial"/>
        <family val="2"/>
        <charset val="238"/>
        <scheme val="none"/>
      </font>
      <fill>
        <patternFill patternType="solid">
          <bgColor theme="0"/>
        </patternFill>
      </fill>
      <alignment vertical="top" wrapText="1"/>
    </dxf>
  </rfmt>
  <rfmt sheetId="6" sqref="AU37" start="0" length="0">
    <dxf>
      <font>
        <sz val="10"/>
        <color theme="1"/>
        <name val="Arial"/>
        <family val="2"/>
        <charset val="238"/>
        <scheme val="none"/>
      </font>
      <fill>
        <patternFill patternType="solid">
          <bgColor theme="0"/>
        </patternFill>
      </fill>
      <alignment vertical="top" wrapText="1"/>
    </dxf>
  </rfmt>
  <rfmt sheetId="6" sqref="AV37" start="0" length="0">
    <dxf>
      <font>
        <sz val="10"/>
        <color theme="1"/>
        <name val="Arial"/>
        <family val="2"/>
        <charset val="238"/>
        <scheme val="none"/>
      </font>
      <fill>
        <patternFill patternType="solid">
          <bgColor theme="0"/>
        </patternFill>
      </fill>
      <alignment vertical="top" wrapText="1"/>
    </dxf>
  </rfmt>
  <rfmt sheetId="6" sqref="AW37" start="0" length="0">
    <dxf>
      <font>
        <sz val="10"/>
        <color theme="1"/>
        <name val="Arial"/>
        <family val="2"/>
        <charset val="238"/>
        <scheme val="none"/>
      </font>
      <fill>
        <patternFill patternType="solid">
          <bgColor theme="0"/>
        </patternFill>
      </fill>
      <alignment vertical="top" wrapText="1"/>
    </dxf>
  </rfmt>
  <rfmt sheetId="6" sqref="AX37" start="0" length="0">
    <dxf>
      <font>
        <sz val="10"/>
        <color theme="1"/>
        <name val="Arial"/>
        <family val="2"/>
        <charset val="238"/>
        <scheme val="none"/>
      </font>
      <fill>
        <patternFill patternType="solid">
          <bgColor theme="0"/>
        </patternFill>
      </fill>
      <alignment vertical="top" wrapText="1"/>
    </dxf>
  </rfmt>
  <rfmt sheetId="6" sqref="AY37" start="0" length="0">
    <dxf>
      <font>
        <sz val="10"/>
        <color theme="1"/>
        <name val="Arial"/>
        <family val="2"/>
        <charset val="238"/>
        <scheme val="none"/>
      </font>
      <fill>
        <patternFill patternType="solid">
          <bgColor theme="0"/>
        </patternFill>
      </fill>
      <alignment vertical="top" wrapText="1"/>
    </dxf>
  </rfmt>
  <rfmt sheetId="6" sqref="AZ37" start="0" length="0">
    <dxf>
      <font>
        <sz val="10"/>
        <color theme="1"/>
        <name val="Arial"/>
        <family val="2"/>
        <charset val="238"/>
        <scheme val="none"/>
      </font>
      <fill>
        <patternFill patternType="solid">
          <bgColor theme="0"/>
        </patternFill>
      </fill>
      <alignment vertical="top" wrapText="1"/>
    </dxf>
  </rfmt>
  <rfmt sheetId="6" sqref="BA37" start="0" length="0">
    <dxf>
      <font>
        <sz val="10"/>
        <color theme="1"/>
        <name val="Arial"/>
        <family val="2"/>
        <charset val="238"/>
        <scheme val="none"/>
      </font>
      <fill>
        <patternFill patternType="solid">
          <bgColor theme="0"/>
        </patternFill>
      </fill>
      <alignment vertical="top" wrapText="1"/>
    </dxf>
  </rfmt>
  <rfmt sheetId="6" sqref="BB37" start="0" length="0">
    <dxf>
      <font>
        <sz val="10"/>
        <color theme="1"/>
        <name val="Arial"/>
        <family val="2"/>
        <charset val="238"/>
        <scheme val="none"/>
      </font>
      <fill>
        <patternFill patternType="solid">
          <bgColor theme="0"/>
        </patternFill>
      </fill>
      <alignment vertical="top" wrapText="1"/>
    </dxf>
  </rfmt>
  <rfmt sheetId="6" sqref="BC37" start="0" length="0">
    <dxf>
      <font>
        <sz val="10"/>
        <color theme="1"/>
        <name val="Arial"/>
        <family val="2"/>
        <charset val="238"/>
        <scheme val="none"/>
      </font>
      <fill>
        <patternFill patternType="solid">
          <bgColor theme="0"/>
        </patternFill>
      </fill>
      <alignment vertical="top" wrapText="1"/>
    </dxf>
  </rfmt>
  <rfmt sheetId="6" sqref="BD37" start="0" length="0">
    <dxf>
      <font>
        <sz val="10"/>
        <color theme="1"/>
        <name val="Arial"/>
        <family val="2"/>
        <charset val="238"/>
        <scheme val="none"/>
      </font>
      <fill>
        <patternFill patternType="solid">
          <bgColor theme="0"/>
        </patternFill>
      </fill>
      <alignment vertical="top" wrapText="1"/>
    </dxf>
  </rfmt>
  <rfmt sheetId="6" sqref="BE37" start="0" length="0">
    <dxf>
      <font>
        <sz val="10"/>
        <color theme="1"/>
        <name val="Arial"/>
        <family val="2"/>
        <charset val="238"/>
        <scheme val="none"/>
      </font>
      <fill>
        <patternFill patternType="solid">
          <bgColor theme="0"/>
        </patternFill>
      </fill>
      <alignment vertical="top" wrapText="1"/>
    </dxf>
  </rfmt>
  <rfmt sheetId="6" sqref="BF37" start="0" length="0">
    <dxf>
      <font>
        <sz val="10"/>
        <color theme="1"/>
        <name val="Arial"/>
        <family val="2"/>
        <charset val="238"/>
        <scheme val="none"/>
      </font>
      <fill>
        <patternFill patternType="solid">
          <bgColor theme="0"/>
        </patternFill>
      </fill>
      <alignment vertical="top" wrapText="1"/>
    </dxf>
  </rfmt>
  <rfmt sheetId="6" sqref="BG37" start="0" length="0">
    <dxf>
      <font>
        <sz val="10"/>
        <color theme="1"/>
        <name val="Arial"/>
        <family val="2"/>
        <charset val="238"/>
        <scheme val="none"/>
      </font>
      <fill>
        <patternFill patternType="solid">
          <bgColor theme="0"/>
        </patternFill>
      </fill>
      <alignment vertical="top" wrapText="1"/>
    </dxf>
  </rfmt>
  <rfmt sheetId="6" sqref="BH37" start="0" length="0">
    <dxf>
      <font>
        <sz val="10"/>
        <color theme="1"/>
        <name val="Arial"/>
        <family val="2"/>
        <charset val="238"/>
        <scheme val="none"/>
      </font>
      <fill>
        <patternFill patternType="solid">
          <bgColor theme="0"/>
        </patternFill>
      </fill>
      <alignment vertical="top" wrapText="1"/>
    </dxf>
  </rfmt>
  <rfmt sheetId="6" sqref="BI37" start="0" length="0">
    <dxf>
      <font>
        <sz val="10"/>
        <color theme="1"/>
        <name val="Arial"/>
        <family val="2"/>
        <charset val="238"/>
        <scheme val="none"/>
      </font>
      <fill>
        <patternFill patternType="solid">
          <bgColor theme="0"/>
        </patternFill>
      </fill>
      <alignment vertical="top" wrapText="1"/>
    </dxf>
  </rfmt>
  <rfmt sheetId="6" sqref="BJ37" start="0" length="0">
    <dxf>
      <font>
        <sz val="10"/>
        <color theme="1"/>
        <name val="Arial"/>
        <family val="2"/>
        <charset val="238"/>
        <scheme val="none"/>
      </font>
      <fill>
        <patternFill patternType="solid">
          <bgColor theme="0"/>
        </patternFill>
      </fill>
      <alignment vertical="top" wrapText="1"/>
    </dxf>
  </rfmt>
  <rfmt sheetId="6" sqref="BK37" start="0" length="0">
    <dxf>
      <font>
        <sz val="10"/>
        <color theme="1"/>
        <name val="Arial"/>
        <family val="2"/>
        <charset val="238"/>
        <scheme val="none"/>
      </font>
      <fill>
        <patternFill patternType="solid">
          <bgColor theme="0"/>
        </patternFill>
      </fill>
      <alignment vertical="top" wrapText="1"/>
    </dxf>
  </rfmt>
  <rfmt sheetId="6" sqref="BL37" start="0" length="0">
    <dxf>
      <font>
        <sz val="10"/>
        <color theme="1"/>
        <name val="Arial"/>
        <family val="2"/>
        <charset val="238"/>
        <scheme val="none"/>
      </font>
      <fill>
        <patternFill patternType="solid">
          <bgColor theme="0"/>
        </patternFill>
      </fill>
      <alignment vertical="top" wrapText="1"/>
    </dxf>
  </rfmt>
  <rfmt sheetId="6" sqref="BM37" start="0" length="0">
    <dxf>
      <font>
        <sz val="10"/>
        <color theme="1"/>
        <name val="Arial"/>
        <family val="2"/>
        <charset val="238"/>
        <scheme val="none"/>
      </font>
      <fill>
        <patternFill patternType="solid">
          <bgColor theme="0"/>
        </patternFill>
      </fill>
      <alignment vertical="top" wrapText="1"/>
    </dxf>
  </rfmt>
  <rfmt sheetId="6" sqref="BN37" start="0" length="0">
    <dxf>
      <font>
        <sz val="10"/>
        <color theme="1"/>
        <name val="Arial"/>
        <family val="2"/>
        <charset val="238"/>
        <scheme val="none"/>
      </font>
      <fill>
        <patternFill patternType="solid">
          <bgColor theme="0"/>
        </patternFill>
      </fill>
      <alignment vertical="top" wrapText="1"/>
    </dxf>
  </rfmt>
  <rfmt sheetId="6" sqref="BO37" start="0" length="0">
    <dxf>
      <font>
        <sz val="10"/>
        <color theme="1"/>
        <name val="Arial"/>
        <family val="2"/>
        <charset val="238"/>
        <scheme val="none"/>
      </font>
      <fill>
        <patternFill patternType="solid">
          <bgColor theme="0"/>
        </patternFill>
      </fill>
      <alignment vertical="top" wrapText="1"/>
    </dxf>
  </rfmt>
  <rfmt sheetId="6" sqref="B38" start="0" length="0">
    <dxf>
      <font>
        <sz val="10"/>
        <color theme="1"/>
        <name val="Arial"/>
        <family val="2"/>
        <charset val="238"/>
        <scheme val="none"/>
      </font>
      <fill>
        <patternFill patternType="solid">
          <bgColor theme="0"/>
        </patternFill>
      </fill>
      <alignment horizontal="center" vertical="top" wrapText="1"/>
    </dxf>
  </rfmt>
  <rfmt sheetId="6" sqref="C38" start="0" length="0">
    <dxf>
      <numFmt numFmtId="167" formatCode="#,##0.0"/>
      <border outline="0">
        <right style="thin">
          <color theme="1" tint="0.499984740745262"/>
        </right>
      </border>
      <protection locked="0" hidden="1"/>
    </dxf>
  </rfmt>
  <rfmt sheetId="6" sqref="D38" start="0" length="0">
    <dxf>
      <numFmt numFmtId="167" formatCode="#,##0.0"/>
      <border outline="0">
        <right style="thin">
          <color theme="1" tint="0.499984740745262"/>
        </right>
      </border>
      <protection locked="0" hidden="1"/>
    </dxf>
  </rfmt>
  <rfmt sheetId="6" sqref="E38" start="0" length="0">
    <dxf>
      <numFmt numFmtId="167" formatCode="#,##0.0"/>
      <border outline="0">
        <right style="thin">
          <color theme="1" tint="0.499984740745262"/>
        </right>
      </border>
      <protection locked="0" hidden="1"/>
    </dxf>
  </rfmt>
  <rfmt sheetId="6" sqref="F38" start="0" length="0">
    <dxf>
      <numFmt numFmtId="167" formatCode="#,##0.0"/>
      <border outline="0">
        <right style="thin">
          <color theme="1" tint="0.499984740745262"/>
        </right>
      </border>
      <protection locked="0" hidden="1"/>
    </dxf>
  </rfmt>
  <rfmt sheetId="6" sqref="G38" start="0" length="0">
    <dxf>
      <numFmt numFmtId="167" formatCode="#,##0.0"/>
      <border outline="0">
        <right style="thin">
          <color theme="1" tint="0.499984740745262"/>
        </right>
      </border>
      <protection locked="0" hidden="1"/>
    </dxf>
  </rfmt>
  <rcc rId="704" sId="6" odxf="1" dxf="1" numFmtId="4">
    <nc r="H38">
      <v>0</v>
    </nc>
    <odxf>
      <font>
        <sz val="11"/>
        <color theme="1"/>
        <name val="Calibri"/>
        <family val="2"/>
        <charset val="238"/>
        <scheme val="minor"/>
      </font>
      <numFmt numFmtId="0" formatCode="General"/>
      <fill>
        <patternFill patternType="none">
          <bgColor indexed="65"/>
        </patternFill>
      </fill>
      <border outline="0">
        <right/>
      </border>
      <protection hidden="0"/>
    </odxf>
    <ndxf>
      <font>
        <sz val="11"/>
        <color auto="1"/>
        <name val="Calibri"/>
        <family val="2"/>
        <charset val="238"/>
        <scheme val="minor"/>
      </font>
      <numFmt numFmtId="167" formatCode="#,##0.0"/>
      <fill>
        <patternFill patternType="solid">
          <bgColor theme="2" tint="-9.9978637043366805E-2"/>
        </patternFill>
      </fill>
      <border outline="0">
        <right style="thin">
          <color theme="1" tint="0.499984740745262"/>
        </right>
      </border>
      <protection hidden="1"/>
    </ndxf>
  </rcc>
  <rfmt sheetId="6" sqref="I38" start="0" length="0">
    <dxf>
      <font>
        <sz val="10"/>
        <color theme="1"/>
        <name val="Arial"/>
        <family val="2"/>
        <charset val="238"/>
        <scheme val="none"/>
      </font>
      <fill>
        <patternFill patternType="solid">
          <bgColor theme="0"/>
        </patternFill>
      </fill>
      <alignment vertical="top" wrapText="1"/>
    </dxf>
  </rfmt>
  <rfmt sheetId="6" sqref="J38" start="0" length="0">
    <dxf>
      <font>
        <sz val="10"/>
        <color theme="1"/>
        <name val="Arial"/>
        <family val="2"/>
        <charset val="238"/>
        <scheme val="none"/>
      </font>
      <fill>
        <patternFill patternType="solid">
          <bgColor theme="0"/>
        </patternFill>
      </fill>
      <alignment vertical="top" wrapText="1"/>
    </dxf>
  </rfmt>
  <rfmt sheetId="6" sqref="K38" start="0" length="0">
    <dxf>
      <font>
        <sz val="10"/>
        <color theme="1"/>
        <name val="Arial"/>
        <family val="2"/>
        <charset val="238"/>
        <scheme val="none"/>
      </font>
      <fill>
        <patternFill patternType="solid">
          <bgColor theme="0"/>
        </patternFill>
      </fill>
      <alignment vertical="top" wrapText="1"/>
    </dxf>
  </rfmt>
  <rfmt sheetId="6" sqref="L38" start="0" length="0">
    <dxf>
      <font>
        <sz val="10"/>
        <color theme="1"/>
        <name val="Arial"/>
        <family val="2"/>
        <charset val="238"/>
        <scheme val="none"/>
      </font>
      <fill>
        <patternFill patternType="solid">
          <bgColor theme="0"/>
        </patternFill>
      </fill>
      <alignment vertical="top" wrapText="1"/>
    </dxf>
  </rfmt>
  <rfmt sheetId="6" sqref="M38" start="0" length="0">
    <dxf>
      <font>
        <sz val="10"/>
        <color theme="1"/>
        <name val="Arial"/>
        <family val="2"/>
        <charset val="238"/>
        <scheme val="none"/>
      </font>
      <fill>
        <patternFill patternType="solid">
          <bgColor theme="0"/>
        </patternFill>
      </fill>
      <alignment vertical="top" wrapText="1"/>
    </dxf>
  </rfmt>
  <rfmt sheetId="6" sqref="N38" start="0" length="0">
    <dxf>
      <font>
        <sz val="10"/>
        <color theme="1"/>
        <name val="Arial"/>
        <family val="2"/>
        <charset val="238"/>
        <scheme val="none"/>
      </font>
      <fill>
        <patternFill patternType="solid">
          <bgColor theme="0"/>
        </patternFill>
      </fill>
      <alignment vertical="top" wrapText="1"/>
    </dxf>
  </rfmt>
  <rcc rId="705" sId="6" odxf="1" dxf="1">
    <nc r="O38">
      <v>2027</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706" sId="6" odxf="1" dxf="1">
    <nc r="P38">
      <v>12</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Q38"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R38"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707" sId="6" odxf="1" dxf="1">
    <nc r="S38">
      <f>(Q38+R38+T38)*0.25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708" sId="6" odxf="1" dxf="1" numFmtId="4">
    <nc r="T38">
      <v>44764.275000000001</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U38" start="0" length="0">
    <dxf>
      <font>
        <sz val="10"/>
        <color theme="1"/>
        <name val="Arial"/>
        <family val="2"/>
        <charset val="238"/>
        <scheme val="none"/>
      </font>
      <fill>
        <patternFill patternType="solid">
          <bgColor theme="0"/>
        </patternFill>
      </fill>
      <alignment vertical="top" wrapText="1"/>
    </dxf>
  </rfmt>
  <rfmt sheetId="6" sqref="V38" start="0" length="0">
    <dxf>
      <font>
        <sz val="10"/>
        <color theme="1"/>
        <name val="Arial"/>
        <family val="2"/>
        <charset val="238"/>
        <scheme val="none"/>
      </font>
      <fill>
        <patternFill patternType="solid">
          <bgColor theme="0"/>
        </patternFill>
      </fill>
      <alignment vertical="top" wrapText="1"/>
    </dxf>
  </rfmt>
  <rcc rId="709" sId="6" odxf="1" dxf="1">
    <nc r="W38">
      <f>SUM(Q38:V38)</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X38" start="0" length="0">
    <dxf>
      <font>
        <sz val="10"/>
        <color theme="1"/>
        <name val="Arial"/>
        <family val="2"/>
        <charset val="238"/>
        <scheme val="none"/>
      </font>
      <fill>
        <patternFill patternType="solid">
          <bgColor theme="0"/>
        </patternFill>
      </fill>
      <alignment vertical="top" wrapText="1"/>
    </dxf>
  </rfmt>
  <rfmt sheetId="6" sqref="Y38" start="0" length="0">
    <dxf>
      <font>
        <sz val="10"/>
        <color theme="1"/>
        <name val="Arial"/>
        <family val="2"/>
        <charset val="238"/>
        <scheme val="none"/>
      </font>
      <numFmt numFmtId="164" formatCode="#,##0\ _K_č"/>
      <fill>
        <patternFill patternType="solid">
          <bgColor theme="0"/>
        </patternFill>
      </fill>
      <alignment vertical="top" wrapText="1"/>
    </dxf>
  </rfmt>
  <rfmt sheetId="6" sqref="Z38" start="0" length="0">
    <dxf>
      <font>
        <sz val="10"/>
        <color theme="1"/>
        <name val="Arial"/>
        <family val="2"/>
        <charset val="238"/>
        <scheme val="none"/>
      </font>
      <fill>
        <patternFill patternType="solid">
          <bgColor theme="0"/>
        </patternFill>
      </fill>
      <alignment vertical="top" wrapText="1"/>
    </dxf>
  </rfmt>
  <rcc rId="710" sId="6" odxf="1" dxf="1">
    <nc r="AA38">
      <f>AA37*0.75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AB38"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AC38"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AD38" start="0" length="0">
    <dxf>
      <font>
        <sz val="10"/>
        <color theme="1"/>
        <name val="Arial"/>
        <family val="2"/>
        <charset val="238"/>
        <scheme val="none"/>
      </font>
      <fill>
        <patternFill patternType="solid">
          <bgColor theme="0"/>
        </patternFill>
      </fill>
      <alignment vertical="top" wrapText="1"/>
    </dxf>
  </rfmt>
  <rcc rId="711" sId="6" odxf="1" dxf="1">
    <nc r="AE38">
      <f>369117-265292</f>
    </nc>
    <odxf>
      <font>
        <sz val="11"/>
        <color theme="1"/>
        <name val="Calibri"/>
        <family val="2"/>
        <charset val="238"/>
        <scheme val="minor"/>
      </font>
      <numFmt numFmtId="0" formatCode="General"/>
      <fill>
        <patternFill patternType="none">
          <bgColor indexed="65"/>
        </patternFill>
      </fill>
      <alignment vertical="bottom" wrapText="0"/>
      <border outline="0">
        <bottom/>
      </border>
    </odxf>
    <ndxf>
      <font>
        <sz val="10"/>
        <color theme="1"/>
        <name val="Arial"/>
        <family val="2"/>
        <charset val="238"/>
        <scheme val="none"/>
      </font>
      <numFmt numFmtId="164" formatCode="#,##0\ _K_č"/>
      <fill>
        <patternFill patternType="solid">
          <bgColor theme="0"/>
        </patternFill>
      </fill>
      <alignment vertical="top" wrapText="1"/>
      <border outline="0">
        <bottom style="thin">
          <color indexed="64"/>
        </bottom>
      </border>
    </ndxf>
  </rcc>
  <rcc rId="712" sId="6" odxf="1" dxf="1">
    <nc r="AF38">
      <v>103825</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AG38" start="0" length="0">
    <dxf>
      <font>
        <sz val="10"/>
        <color theme="1"/>
        <name val="Arial"/>
        <family val="2"/>
        <charset val="238"/>
        <scheme val="none"/>
      </font>
      <fill>
        <patternFill patternType="solid">
          <bgColor theme="0"/>
        </patternFill>
      </fill>
      <alignment vertical="top" wrapText="1"/>
    </dxf>
  </rfmt>
  <rfmt sheetId="6" sqref="AH38" start="0" length="0">
    <dxf>
      <font>
        <sz val="10"/>
        <color theme="1"/>
        <name val="Arial"/>
        <family val="2"/>
        <charset val="238"/>
        <scheme val="none"/>
      </font>
      <fill>
        <patternFill patternType="solid">
          <bgColor theme="0"/>
        </patternFill>
      </fill>
      <alignment vertical="top" wrapText="1"/>
    </dxf>
  </rfmt>
  <rfmt sheetId="6" sqref="AI38" start="0" length="0">
    <dxf>
      <font>
        <sz val="10"/>
        <color theme="1"/>
        <name val="Arial"/>
        <family val="2"/>
        <charset val="238"/>
        <scheme val="none"/>
      </font>
      <fill>
        <patternFill patternType="solid">
          <bgColor theme="0"/>
        </patternFill>
      </fill>
      <alignment vertical="top" wrapText="1"/>
    </dxf>
  </rfmt>
  <rfmt sheetId="6" sqref="AJ38" start="0" length="0">
    <dxf>
      <font>
        <sz val="10"/>
        <color theme="1"/>
        <name val="Arial"/>
        <family val="2"/>
        <charset val="238"/>
        <scheme val="none"/>
      </font>
      <fill>
        <patternFill patternType="solid">
          <bgColor theme="0"/>
        </patternFill>
      </fill>
      <alignment vertical="top" wrapText="1"/>
    </dxf>
  </rfmt>
  <rfmt sheetId="6" sqref="AK38" start="0" length="0">
    <dxf>
      <font>
        <sz val="10"/>
        <color theme="1"/>
        <name val="Arial"/>
        <family val="2"/>
        <charset val="238"/>
        <scheme val="none"/>
      </font>
      <fill>
        <patternFill patternType="solid">
          <bgColor theme="0"/>
        </patternFill>
      </fill>
      <alignment vertical="top" wrapText="1"/>
    </dxf>
  </rfmt>
  <rfmt sheetId="6" sqref="AL38" start="0" length="0">
    <dxf>
      <font>
        <sz val="10"/>
        <color theme="1"/>
        <name val="Arial"/>
        <family val="2"/>
        <charset val="238"/>
        <scheme val="none"/>
      </font>
      <fill>
        <patternFill patternType="solid">
          <bgColor theme="0"/>
        </patternFill>
      </fill>
      <alignment vertical="top" wrapText="1"/>
    </dxf>
  </rfmt>
  <rfmt sheetId="6" sqref="AM38" start="0" length="0">
    <dxf>
      <font>
        <sz val="10"/>
        <color theme="1"/>
        <name val="Arial"/>
        <family val="2"/>
        <charset val="238"/>
        <scheme val="none"/>
      </font>
      <fill>
        <patternFill patternType="solid">
          <bgColor theme="0"/>
        </patternFill>
      </fill>
      <alignment vertical="top" wrapText="1"/>
    </dxf>
  </rfmt>
  <rfmt sheetId="6" sqref="AN38" start="0" length="0">
    <dxf>
      <font>
        <sz val="10"/>
        <color theme="1"/>
        <name val="Arial"/>
        <family val="2"/>
        <charset val="238"/>
        <scheme val="none"/>
      </font>
      <fill>
        <patternFill patternType="solid">
          <bgColor theme="0"/>
        </patternFill>
      </fill>
      <alignment vertical="top" wrapText="1"/>
    </dxf>
  </rfmt>
  <rfmt sheetId="6" sqref="AO38" start="0" length="0">
    <dxf>
      <font>
        <sz val="10"/>
        <color theme="1"/>
        <name val="Arial"/>
        <family val="2"/>
        <charset val="238"/>
        <scheme val="none"/>
      </font>
      <fill>
        <patternFill patternType="solid">
          <bgColor theme="0"/>
        </patternFill>
      </fill>
      <alignment vertical="top" wrapText="1"/>
    </dxf>
  </rfmt>
  <rfmt sheetId="6" sqref="AP38" start="0" length="0">
    <dxf>
      <font>
        <sz val="10"/>
        <color theme="1"/>
        <name val="Arial"/>
        <family val="2"/>
        <charset val="238"/>
        <scheme val="none"/>
      </font>
      <fill>
        <patternFill patternType="solid">
          <bgColor theme="0"/>
        </patternFill>
      </fill>
      <alignment vertical="top" wrapText="1"/>
    </dxf>
  </rfmt>
  <rfmt sheetId="6" sqref="AQ38" start="0" length="0">
    <dxf>
      <font>
        <sz val="10"/>
        <color theme="1"/>
        <name val="Arial"/>
        <family val="2"/>
        <charset val="238"/>
        <scheme val="none"/>
      </font>
      <fill>
        <patternFill patternType="solid">
          <bgColor theme="0"/>
        </patternFill>
      </fill>
      <alignment vertical="top" wrapText="1"/>
    </dxf>
  </rfmt>
  <rfmt sheetId="6" sqref="AR38" start="0" length="0">
    <dxf>
      <font>
        <sz val="10"/>
        <color theme="1"/>
        <name val="Arial"/>
        <family val="2"/>
        <charset val="238"/>
        <scheme val="none"/>
      </font>
      <fill>
        <patternFill patternType="solid">
          <bgColor theme="0"/>
        </patternFill>
      </fill>
      <alignment vertical="top" wrapText="1"/>
    </dxf>
  </rfmt>
  <rfmt sheetId="6" sqref="AS38" start="0" length="0">
    <dxf>
      <font>
        <sz val="10"/>
        <color theme="1"/>
        <name val="Arial"/>
        <family val="2"/>
        <charset val="238"/>
        <scheme val="none"/>
      </font>
      <fill>
        <patternFill patternType="solid">
          <bgColor theme="0"/>
        </patternFill>
      </fill>
      <alignment vertical="top" wrapText="1"/>
    </dxf>
  </rfmt>
  <rfmt sheetId="6" sqref="AT38" start="0" length="0">
    <dxf>
      <font>
        <sz val="10"/>
        <color theme="1"/>
        <name val="Arial"/>
        <family val="2"/>
        <charset val="238"/>
        <scheme val="none"/>
      </font>
      <fill>
        <patternFill patternType="solid">
          <bgColor theme="0"/>
        </patternFill>
      </fill>
      <alignment vertical="top" wrapText="1"/>
    </dxf>
  </rfmt>
  <rfmt sheetId="6" sqref="AU38" start="0" length="0">
    <dxf>
      <font>
        <sz val="10"/>
        <color theme="1"/>
        <name val="Arial"/>
        <family val="2"/>
        <charset val="238"/>
        <scheme val="none"/>
      </font>
      <fill>
        <patternFill patternType="solid">
          <bgColor theme="0"/>
        </patternFill>
      </fill>
      <alignment vertical="top" wrapText="1"/>
    </dxf>
  </rfmt>
  <rfmt sheetId="6" sqref="AV38" start="0" length="0">
    <dxf>
      <font>
        <sz val="10"/>
        <color theme="1"/>
        <name val="Arial"/>
        <family val="2"/>
        <charset val="238"/>
        <scheme val="none"/>
      </font>
      <fill>
        <patternFill patternType="solid">
          <bgColor theme="0"/>
        </patternFill>
      </fill>
      <alignment vertical="top" wrapText="1"/>
    </dxf>
  </rfmt>
  <rfmt sheetId="6" sqref="AW38" start="0" length="0">
    <dxf>
      <font>
        <sz val="10"/>
        <color theme="1"/>
        <name val="Arial"/>
        <family val="2"/>
        <charset val="238"/>
        <scheme val="none"/>
      </font>
      <fill>
        <patternFill patternType="solid">
          <bgColor theme="0"/>
        </patternFill>
      </fill>
      <alignment vertical="top" wrapText="1"/>
    </dxf>
  </rfmt>
  <rfmt sheetId="6" sqref="AX38" start="0" length="0">
    <dxf>
      <font>
        <sz val="10"/>
        <color theme="1"/>
        <name val="Arial"/>
        <family val="2"/>
        <charset val="238"/>
        <scheme val="none"/>
      </font>
      <fill>
        <patternFill patternType="solid">
          <bgColor theme="0"/>
        </patternFill>
      </fill>
      <alignment vertical="top" wrapText="1"/>
    </dxf>
  </rfmt>
  <rfmt sheetId="6" sqref="AY38" start="0" length="0">
    <dxf>
      <font>
        <sz val="10"/>
        <color theme="1"/>
        <name val="Arial"/>
        <family val="2"/>
        <charset val="238"/>
        <scheme val="none"/>
      </font>
      <fill>
        <patternFill patternType="solid">
          <bgColor theme="0"/>
        </patternFill>
      </fill>
      <alignment vertical="top" wrapText="1"/>
    </dxf>
  </rfmt>
  <rfmt sheetId="6" sqref="AZ38" start="0" length="0">
    <dxf>
      <font>
        <sz val="10"/>
        <color theme="1"/>
        <name val="Arial"/>
        <family val="2"/>
        <charset val="238"/>
        <scheme val="none"/>
      </font>
      <fill>
        <patternFill patternType="solid">
          <bgColor theme="0"/>
        </patternFill>
      </fill>
      <alignment vertical="top" wrapText="1"/>
    </dxf>
  </rfmt>
  <rfmt sheetId="6" sqref="BA38" start="0" length="0">
    <dxf>
      <font>
        <sz val="10"/>
        <color theme="1"/>
        <name val="Arial"/>
        <family val="2"/>
        <charset val="238"/>
        <scheme val="none"/>
      </font>
      <fill>
        <patternFill patternType="solid">
          <bgColor theme="0"/>
        </patternFill>
      </fill>
      <alignment vertical="top" wrapText="1"/>
    </dxf>
  </rfmt>
  <rfmt sheetId="6" sqref="BB38" start="0" length="0">
    <dxf>
      <font>
        <sz val="10"/>
        <color theme="1"/>
        <name val="Arial"/>
        <family val="2"/>
        <charset val="238"/>
        <scheme val="none"/>
      </font>
      <fill>
        <patternFill patternType="solid">
          <bgColor theme="0"/>
        </patternFill>
      </fill>
      <alignment vertical="top" wrapText="1"/>
    </dxf>
  </rfmt>
  <rfmt sheetId="6" sqref="BC38" start="0" length="0">
    <dxf>
      <font>
        <sz val="10"/>
        <color theme="1"/>
        <name val="Arial"/>
        <family val="2"/>
        <charset val="238"/>
        <scheme val="none"/>
      </font>
      <fill>
        <patternFill patternType="solid">
          <bgColor theme="0"/>
        </patternFill>
      </fill>
      <alignment vertical="top" wrapText="1"/>
    </dxf>
  </rfmt>
  <rfmt sheetId="6" sqref="BD38" start="0" length="0">
    <dxf>
      <font>
        <sz val="10"/>
        <color theme="1"/>
        <name val="Arial"/>
        <family val="2"/>
        <charset val="238"/>
        <scheme val="none"/>
      </font>
      <fill>
        <patternFill patternType="solid">
          <bgColor theme="0"/>
        </patternFill>
      </fill>
      <alignment vertical="top" wrapText="1"/>
    </dxf>
  </rfmt>
  <rfmt sheetId="6" sqref="BE38" start="0" length="0">
    <dxf>
      <font>
        <sz val="10"/>
        <color theme="1"/>
        <name val="Arial"/>
        <family val="2"/>
        <charset val="238"/>
        <scheme val="none"/>
      </font>
      <fill>
        <patternFill patternType="solid">
          <bgColor theme="0"/>
        </patternFill>
      </fill>
      <alignment vertical="top" wrapText="1"/>
    </dxf>
  </rfmt>
  <rfmt sheetId="6" sqref="BF38" start="0" length="0">
    <dxf>
      <font>
        <sz val="10"/>
        <color theme="1"/>
        <name val="Arial"/>
        <family val="2"/>
        <charset val="238"/>
        <scheme val="none"/>
      </font>
      <fill>
        <patternFill patternType="solid">
          <bgColor theme="0"/>
        </patternFill>
      </fill>
      <alignment vertical="top" wrapText="1"/>
    </dxf>
  </rfmt>
  <rfmt sheetId="6" sqref="BG38" start="0" length="0">
    <dxf>
      <font>
        <sz val="10"/>
        <color theme="1"/>
        <name val="Arial"/>
        <family val="2"/>
        <charset val="238"/>
        <scheme val="none"/>
      </font>
      <fill>
        <patternFill patternType="solid">
          <bgColor theme="0"/>
        </patternFill>
      </fill>
      <alignment vertical="top" wrapText="1"/>
    </dxf>
  </rfmt>
  <rfmt sheetId="6" sqref="BH38" start="0" length="0">
    <dxf>
      <font>
        <sz val="10"/>
        <color theme="1"/>
        <name val="Arial"/>
        <family val="2"/>
        <charset val="238"/>
        <scheme val="none"/>
      </font>
      <fill>
        <patternFill patternType="solid">
          <bgColor theme="0"/>
        </patternFill>
      </fill>
      <alignment vertical="top" wrapText="1"/>
    </dxf>
  </rfmt>
  <rfmt sheetId="6" sqref="BI38" start="0" length="0">
    <dxf>
      <font>
        <sz val="10"/>
        <color theme="1"/>
        <name val="Arial"/>
        <family val="2"/>
        <charset val="238"/>
        <scheme val="none"/>
      </font>
      <fill>
        <patternFill patternType="solid">
          <bgColor theme="0"/>
        </patternFill>
      </fill>
      <alignment vertical="top" wrapText="1"/>
    </dxf>
  </rfmt>
  <rfmt sheetId="6" sqref="BJ38" start="0" length="0">
    <dxf>
      <font>
        <sz val="10"/>
        <color theme="1"/>
        <name val="Arial"/>
        <family val="2"/>
        <charset val="238"/>
        <scheme val="none"/>
      </font>
      <fill>
        <patternFill patternType="solid">
          <bgColor theme="0"/>
        </patternFill>
      </fill>
      <alignment vertical="top" wrapText="1"/>
    </dxf>
  </rfmt>
  <rfmt sheetId="6" sqref="BK38" start="0" length="0">
    <dxf>
      <font>
        <sz val="10"/>
        <color theme="1"/>
        <name val="Arial"/>
        <family val="2"/>
        <charset val="238"/>
        <scheme val="none"/>
      </font>
      <fill>
        <patternFill patternType="solid">
          <bgColor theme="0"/>
        </patternFill>
      </fill>
      <alignment vertical="top" wrapText="1"/>
    </dxf>
  </rfmt>
  <rfmt sheetId="6" sqref="BL38" start="0" length="0">
    <dxf>
      <font>
        <sz val="10"/>
        <color theme="1"/>
        <name val="Arial"/>
        <family val="2"/>
        <charset val="238"/>
        <scheme val="none"/>
      </font>
      <fill>
        <patternFill patternType="solid">
          <bgColor theme="0"/>
        </patternFill>
      </fill>
      <alignment vertical="top" wrapText="1"/>
    </dxf>
  </rfmt>
  <rfmt sheetId="6" sqref="BM38" start="0" length="0">
    <dxf>
      <font>
        <sz val="10"/>
        <color theme="1"/>
        <name val="Arial"/>
        <family val="2"/>
        <charset val="238"/>
        <scheme val="none"/>
      </font>
      <fill>
        <patternFill patternType="solid">
          <bgColor theme="0"/>
        </patternFill>
      </fill>
      <alignment vertical="top" wrapText="1"/>
    </dxf>
  </rfmt>
  <rfmt sheetId="6" sqref="BN38" start="0" length="0">
    <dxf>
      <font>
        <sz val="10"/>
        <color theme="1"/>
        <name val="Arial"/>
        <family val="2"/>
        <charset val="238"/>
        <scheme val="none"/>
      </font>
      <fill>
        <patternFill patternType="solid">
          <bgColor theme="0"/>
        </patternFill>
      </fill>
      <alignment vertical="top" wrapText="1"/>
    </dxf>
  </rfmt>
  <rfmt sheetId="6" sqref="BO38" start="0" length="0">
    <dxf>
      <font>
        <sz val="10"/>
        <color theme="1"/>
        <name val="Arial"/>
        <family val="2"/>
        <charset val="238"/>
        <scheme val="none"/>
      </font>
      <fill>
        <patternFill patternType="solid">
          <bgColor theme="0"/>
        </patternFill>
      </fill>
      <alignment vertical="top" wrapText="1"/>
    </dxf>
  </rfmt>
  <rfmt sheetId="6" sqref="B39" start="0" length="0">
    <dxf>
      <font>
        <sz val="10"/>
        <color theme="1"/>
        <name val="Arial"/>
        <family val="2"/>
        <charset val="238"/>
        <scheme val="none"/>
      </font>
      <fill>
        <patternFill patternType="solid">
          <bgColor theme="0"/>
        </patternFill>
      </fill>
      <alignment horizontal="center" vertical="top" wrapText="1"/>
    </dxf>
  </rfmt>
  <rfmt sheetId="6" sqref="C39" start="0" length="0">
    <dxf>
      <numFmt numFmtId="167" formatCode="#,##0.0"/>
      <border outline="0">
        <right style="thin">
          <color theme="1" tint="0.499984740745262"/>
        </right>
      </border>
      <protection locked="0" hidden="1"/>
    </dxf>
  </rfmt>
  <rfmt sheetId="6" sqref="D39" start="0" length="0">
    <dxf>
      <numFmt numFmtId="167" formatCode="#,##0.0"/>
      <border outline="0">
        <left style="thin">
          <color theme="1" tint="0.499984740745262"/>
        </left>
      </border>
      <protection locked="0" hidden="1"/>
    </dxf>
  </rfmt>
  <rfmt sheetId="6" sqref="E39" start="0" length="0">
    <dxf>
      <numFmt numFmtId="167" formatCode="#,##0.0"/>
      <border outline="0">
        <left style="thin">
          <color theme="1" tint="0.499984740745262"/>
        </left>
      </border>
      <protection locked="0" hidden="1"/>
    </dxf>
  </rfmt>
  <rfmt sheetId="6" sqref="F39" start="0" length="0">
    <dxf>
      <numFmt numFmtId="167" formatCode="#,##0.0"/>
      <border outline="0">
        <left style="thin">
          <color theme="1" tint="0.499984740745262"/>
        </left>
        <right style="thin">
          <color theme="1" tint="0.499984740745262"/>
        </right>
        <top style="thin">
          <color theme="0" tint="-0.14999847407452621"/>
        </top>
        <bottom style="thin">
          <color theme="0" tint="-0.14999847407452621"/>
        </bottom>
      </border>
      <protection locked="0" hidden="1"/>
    </dxf>
  </rfmt>
  <rfmt sheetId="6" sqref="G39" start="0" length="0">
    <dxf>
      <numFmt numFmtId="167" formatCode="#,##0.0"/>
      <border outline="0">
        <right style="thin">
          <color theme="1" tint="0.499984740745262"/>
        </right>
      </border>
      <protection locked="0" hidden="1"/>
    </dxf>
  </rfmt>
  <rcc rId="713" sId="6" odxf="1" dxf="1" numFmtId="4">
    <nc r="H39">
      <v>0</v>
    </nc>
    <odxf>
      <font>
        <sz val="11"/>
        <color theme="1"/>
        <name val="Calibri"/>
        <family val="2"/>
        <charset val="238"/>
        <scheme val="minor"/>
      </font>
      <numFmt numFmtId="0" formatCode="General"/>
      <fill>
        <patternFill patternType="none">
          <bgColor indexed="65"/>
        </patternFill>
      </fill>
      <border outline="0">
        <right/>
      </border>
      <protection hidden="0"/>
    </odxf>
    <ndxf>
      <font>
        <sz val="11"/>
        <color auto="1"/>
        <name val="Calibri"/>
        <family val="2"/>
        <charset val="238"/>
        <scheme val="minor"/>
      </font>
      <numFmt numFmtId="167" formatCode="#,##0.0"/>
      <fill>
        <patternFill patternType="solid">
          <bgColor theme="2" tint="-9.9978637043366805E-2"/>
        </patternFill>
      </fill>
      <border outline="0">
        <right style="thin">
          <color theme="1" tint="0.499984740745262"/>
        </right>
      </border>
      <protection hidden="1"/>
    </ndxf>
  </rcc>
  <rfmt sheetId="6" sqref="I39" start="0" length="0">
    <dxf>
      <font>
        <sz val="10"/>
        <color theme="1"/>
        <name val="Arial"/>
        <family val="2"/>
        <charset val="238"/>
        <scheme val="none"/>
      </font>
      <fill>
        <patternFill patternType="solid">
          <bgColor theme="0"/>
        </patternFill>
      </fill>
      <alignment vertical="top" wrapText="1"/>
    </dxf>
  </rfmt>
  <rfmt sheetId="6" sqref="J39" start="0" length="0">
    <dxf>
      <font>
        <sz val="10"/>
        <color theme="1"/>
        <name val="Arial"/>
        <family val="2"/>
        <charset val="238"/>
        <scheme val="none"/>
      </font>
      <fill>
        <patternFill patternType="solid">
          <bgColor theme="0"/>
        </patternFill>
      </fill>
      <alignment vertical="top" wrapText="1"/>
    </dxf>
  </rfmt>
  <rfmt sheetId="6" sqref="K39" start="0" length="0">
    <dxf>
      <font>
        <sz val="10"/>
        <color theme="1"/>
        <name val="Arial"/>
        <family val="2"/>
        <charset val="238"/>
        <scheme val="none"/>
      </font>
      <fill>
        <patternFill patternType="solid">
          <bgColor theme="0"/>
        </patternFill>
      </fill>
      <alignment vertical="top" wrapText="1"/>
    </dxf>
  </rfmt>
  <rfmt sheetId="6" sqref="L39" start="0" length="0">
    <dxf>
      <font>
        <sz val="10"/>
        <color theme="1"/>
        <name val="Arial"/>
        <family val="2"/>
        <charset val="238"/>
        <scheme val="none"/>
      </font>
      <fill>
        <patternFill patternType="solid">
          <bgColor theme="0"/>
        </patternFill>
      </fill>
      <alignment vertical="top" wrapText="1"/>
    </dxf>
  </rfmt>
  <rfmt sheetId="6" sqref="M39" start="0" length="0">
    <dxf>
      <font>
        <sz val="10"/>
        <color theme="1"/>
        <name val="Arial"/>
        <family val="2"/>
        <charset val="238"/>
        <scheme val="none"/>
      </font>
      <fill>
        <patternFill patternType="solid">
          <bgColor theme="0"/>
        </patternFill>
      </fill>
      <alignment vertical="top" wrapText="1"/>
    </dxf>
  </rfmt>
  <rfmt sheetId="6" sqref="N39" start="0" length="0">
    <dxf>
      <font>
        <sz val="10"/>
        <color theme="1"/>
        <name val="Arial"/>
        <family val="2"/>
        <charset val="238"/>
        <scheme val="none"/>
      </font>
      <fill>
        <patternFill patternType="solid">
          <bgColor theme="0"/>
        </patternFill>
      </fill>
      <alignment vertical="top" wrapText="1"/>
    </dxf>
  </rfmt>
  <rcc rId="714" sId="6" odxf="1" dxf="1">
    <nc r="O39">
      <v>2028</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715" sId="6" odxf="1" dxf="1">
    <nc r="P39">
      <v>6</v>
    </nc>
    <odxf>
      <font>
        <sz val="11"/>
        <color theme="1"/>
        <name val="Calibri"/>
        <family val="2"/>
        <charset val="238"/>
        <scheme val="minor"/>
      </font>
      <fill>
        <patternFill patternType="none">
          <bgColor indexed="65"/>
        </patternFill>
      </fill>
      <alignment vertical="bottom" wrapText="0"/>
      <border outline="0">
        <bottom/>
      </border>
    </odxf>
    <ndxf>
      <font>
        <sz val="10"/>
        <color theme="1"/>
        <name val="Arial"/>
        <family val="2"/>
        <charset val="238"/>
        <scheme val="none"/>
      </font>
      <fill>
        <patternFill patternType="solid">
          <bgColor theme="0"/>
        </patternFill>
      </fill>
      <alignment vertical="top" wrapText="1"/>
      <border outline="0">
        <bottom style="double">
          <color indexed="64"/>
        </bottom>
      </border>
    </ndxf>
  </rcc>
  <rfmt sheetId="6" sqref="Q39"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R39"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716" sId="6" odxf="1" dxf="1">
    <nc r="S39">
      <f>(Q39+R39+T39)*0.25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717" sId="6" odxf="1" dxf="1" numFmtId="4">
    <nc r="T39">
      <v>20507.174999999999</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U39" start="0" length="0">
    <dxf>
      <font>
        <sz val="10"/>
        <color theme="1"/>
        <name val="Arial"/>
        <family val="2"/>
        <charset val="238"/>
        <scheme val="none"/>
      </font>
      <fill>
        <patternFill patternType="solid">
          <bgColor theme="0"/>
        </patternFill>
      </fill>
      <alignment vertical="top" wrapText="1"/>
    </dxf>
  </rfmt>
  <rfmt sheetId="6" sqref="V39" start="0" length="0">
    <dxf>
      <font>
        <sz val="10"/>
        <color theme="1"/>
        <name val="Arial"/>
        <family val="2"/>
        <charset val="238"/>
        <scheme val="none"/>
      </font>
      <fill>
        <patternFill patternType="solid">
          <bgColor theme="0"/>
        </patternFill>
      </fill>
      <alignment vertical="top" wrapText="1"/>
    </dxf>
  </rfmt>
  <rcc rId="718" sId="6" odxf="1" dxf="1">
    <nc r="W39">
      <f>SUM(Q39:V39)</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X39" start="0" length="0">
    <dxf>
      <font>
        <sz val="10"/>
        <color theme="1"/>
        <name val="Arial"/>
        <family val="2"/>
        <charset val="238"/>
        <scheme val="none"/>
      </font>
      <fill>
        <patternFill patternType="solid">
          <bgColor theme="0"/>
        </patternFill>
      </fill>
      <alignment vertical="top" wrapText="1"/>
    </dxf>
  </rfmt>
  <rfmt sheetId="6" sqref="Y39" start="0" length="0">
    <dxf>
      <font>
        <sz val="10"/>
        <color theme="1"/>
        <name val="Arial"/>
        <family val="2"/>
        <charset val="238"/>
        <scheme val="none"/>
      </font>
      <numFmt numFmtId="164" formatCode="#,##0\ _K_č"/>
      <fill>
        <patternFill patternType="solid">
          <bgColor theme="0"/>
        </patternFill>
      </fill>
      <alignment vertical="top" wrapText="1"/>
    </dxf>
  </rfmt>
  <rfmt sheetId="6" sqref="Z39" start="0" length="0">
    <dxf>
      <font>
        <sz val="10"/>
        <color theme="1"/>
        <name val="Arial"/>
        <family val="2"/>
        <charset val="238"/>
        <scheme val="none"/>
      </font>
      <fill>
        <patternFill patternType="solid">
          <bgColor theme="0"/>
        </patternFill>
      </fill>
      <alignment vertical="top" wrapText="1"/>
    </dxf>
  </rfmt>
  <rcc rId="719" sId="6" odxf="1" dxf="1">
    <nc r="AA39">
      <f>AA38*0.75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AB39" start="0" length="0">
    <dxf>
      <font>
        <sz val="10"/>
        <color theme="1"/>
        <name val="Arial"/>
        <family val="2"/>
        <charset val="238"/>
        <scheme val="none"/>
      </font>
      <fill>
        <patternFill patternType="solid">
          <bgColor theme="0"/>
        </patternFill>
      </fill>
      <alignment vertical="top" wrapText="1"/>
    </dxf>
  </rfmt>
  <rfmt sheetId="6" sqref="AC39" start="0" length="0">
    <dxf>
      <font>
        <sz val="10"/>
        <color theme="1"/>
        <name val="Arial"/>
        <family val="2"/>
        <charset val="238"/>
        <scheme val="none"/>
      </font>
      <fill>
        <patternFill patternType="solid">
          <bgColor theme="0"/>
        </patternFill>
      </fill>
      <alignment vertical="top" wrapText="1"/>
    </dxf>
  </rfmt>
  <rfmt sheetId="6" sqref="AD39" start="0" length="0">
    <dxf>
      <font>
        <sz val="10"/>
        <color theme="1"/>
        <name val="Arial"/>
        <family val="2"/>
        <charset val="238"/>
        <scheme val="none"/>
      </font>
      <fill>
        <patternFill patternType="solid">
          <bgColor theme="0"/>
        </patternFill>
      </fill>
      <alignment vertical="top" wrapText="1"/>
    </dxf>
  </rfmt>
  <rcc rId="720" sId="6" odxf="1" dxf="1">
    <nc r="AE39">
      <f>SUM(AE34:AE38)</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AF39" start="0" length="0">
    <dxf>
      <font>
        <sz val="10"/>
        <color theme="1"/>
        <name val="Arial"/>
        <family val="2"/>
        <charset val="238"/>
        <scheme val="none"/>
      </font>
      <fill>
        <patternFill patternType="solid">
          <bgColor theme="0"/>
        </patternFill>
      </fill>
      <alignment vertical="top" wrapText="1"/>
    </dxf>
  </rfmt>
  <rfmt sheetId="6" sqref="AG39" start="0" length="0">
    <dxf>
      <font>
        <sz val="10"/>
        <color theme="1"/>
        <name val="Arial"/>
        <family val="2"/>
        <charset val="238"/>
        <scheme val="none"/>
      </font>
      <fill>
        <patternFill patternType="solid">
          <bgColor theme="0"/>
        </patternFill>
      </fill>
      <alignment vertical="top" wrapText="1"/>
    </dxf>
  </rfmt>
  <rfmt sheetId="6" sqref="AH39" start="0" length="0">
    <dxf>
      <font>
        <sz val="10"/>
        <color theme="1"/>
        <name val="Arial"/>
        <family val="2"/>
        <charset val="238"/>
        <scheme val="none"/>
      </font>
      <fill>
        <patternFill patternType="solid">
          <bgColor theme="0"/>
        </patternFill>
      </fill>
      <alignment vertical="top" wrapText="1"/>
    </dxf>
  </rfmt>
  <rfmt sheetId="6" sqref="AI39" start="0" length="0">
    <dxf>
      <font>
        <sz val="10"/>
        <color theme="1"/>
        <name val="Arial"/>
        <family val="2"/>
        <charset val="238"/>
        <scheme val="none"/>
      </font>
      <fill>
        <patternFill patternType="solid">
          <bgColor theme="0"/>
        </patternFill>
      </fill>
      <alignment vertical="top" wrapText="1"/>
    </dxf>
  </rfmt>
  <rfmt sheetId="6" sqref="AJ39" start="0" length="0">
    <dxf>
      <font>
        <sz val="10"/>
        <color theme="1"/>
        <name val="Arial"/>
        <family val="2"/>
        <charset val="238"/>
        <scheme val="none"/>
      </font>
      <fill>
        <patternFill patternType="solid">
          <bgColor theme="0"/>
        </patternFill>
      </fill>
      <alignment vertical="top" wrapText="1"/>
    </dxf>
  </rfmt>
  <rfmt sheetId="6" sqref="AK39" start="0" length="0">
    <dxf>
      <font>
        <sz val="10"/>
        <color theme="1"/>
        <name val="Arial"/>
        <family val="2"/>
        <charset val="238"/>
        <scheme val="none"/>
      </font>
      <fill>
        <patternFill patternType="solid">
          <bgColor theme="0"/>
        </patternFill>
      </fill>
      <alignment vertical="top" wrapText="1"/>
    </dxf>
  </rfmt>
  <rfmt sheetId="6" sqref="AL39" start="0" length="0">
    <dxf>
      <font>
        <sz val="10"/>
        <color theme="1"/>
        <name val="Arial"/>
        <family val="2"/>
        <charset val="238"/>
        <scheme val="none"/>
      </font>
      <fill>
        <patternFill patternType="solid">
          <bgColor theme="0"/>
        </patternFill>
      </fill>
      <alignment vertical="top" wrapText="1"/>
    </dxf>
  </rfmt>
  <rfmt sheetId="6" sqref="AM39" start="0" length="0">
    <dxf>
      <font>
        <sz val="10"/>
        <color theme="1"/>
        <name val="Arial"/>
        <family val="2"/>
        <charset val="238"/>
        <scheme val="none"/>
      </font>
      <fill>
        <patternFill patternType="solid">
          <bgColor theme="0"/>
        </patternFill>
      </fill>
      <alignment vertical="top" wrapText="1"/>
    </dxf>
  </rfmt>
  <rfmt sheetId="6" sqref="AN39" start="0" length="0">
    <dxf>
      <font>
        <sz val="10"/>
        <color theme="1"/>
        <name val="Arial"/>
        <family val="2"/>
        <charset val="238"/>
        <scheme val="none"/>
      </font>
      <fill>
        <patternFill patternType="solid">
          <bgColor theme="0"/>
        </patternFill>
      </fill>
      <alignment vertical="top" wrapText="1"/>
    </dxf>
  </rfmt>
  <rfmt sheetId="6" sqref="AO39" start="0" length="0">
    <dxf>
      <font>
        <sz val="10"/>
        <color theme="1"/>
        <name val="Arial"/>
        <family val="2"/>
        <charset val="238"/>
        <scheme val="none"/>
      </font>
      <fill>
        <patternFill patternType="solid">
          <bgColor theme="0"/>
        </patternFill>
      </fill>
      <alignment vertical="top" wrapText="1"/>
    </dxf>
  </rfmt>
  <rfmt sheetId="6" sqref="AP39" start="0" length="0">
    <dxf>
      <font>
        <sz val="10"/>
        <color theme="1"/>
        <name val="Arial"/>
        <family val="2"/>
        <charset val="238"/>
        <scheme val="none"/>
      </font>
      <fill>
        <patternFill patternType="solid">
          <bgColor theme="0"/>
        </patternFill>
      </fill>
      <alignment vertical="top" wrapText="1"/>
    </dxf>
  </rfmt>
  <rfmt sheetId="6" sqref="AQ39" start="0" length="0">
    <dxf>
      <font>
        <sz val="10"/>
        <color theme="1"/>
        <name val="Arial"/>
        <family val="2"/>
        <charset val="238"/>
        <scheme val="none"/>
      </font>
      <fill>
        <patternFill patternType="solid">
          <bgColor theme="0"/>
        </patternFill>
      </fill>
      <alignment vertical="top" wrapText="1"/>
    </dxf>
  </rfmt>
  <rfmt sheetId="6" sqref="AR39" start="0" length="0">
    <dxf>
      <font>
        <sz val="10"/>
        <color theme="1"/>
        <name val="Arial"/>
        <family val="2"/>
        <charset val="238"/>
        <scheme val="none"/>
      </font>
      <fill>
        <patternFill patternType="solid">
          <bgColor theme="0"/>
        </patternFill>
      </fill>
      <alignment vertical="top" wrapText="1"/>
    </dxf>
  </rfmt>
  <rfmt sheetId="6" sqref="AS39" start="0" length="0">
    <dxf>
      <font>
        <sz val="10"/>
        <color theme="1"/>
        <name val="Arial"/>
        <family val="2"/>
        <charset val="238"/>
        <scheme val="none"/>
      </font>
      <fill>
        <patternFill patternType="solid">
          <bgColor theme="0"/>
        </patternFill>
      </fill>
      <alignment vertical="top" wrapText="1"/>
    </dxf>
  </rfmt>
  <rfmt sheetId="6" sqref="AT39" start="0" length="0">
    <dxf>
      <font>
        <sz val="10"/>
        <color theme="1"/>
        <name val="Arial"/>
        <family val="2"/>
        <charset val="238"/>
        <scheme val="none"/>
      </font>
      <fill>
        <patternFill patternType="solid">
          <bgColor theme="0"/>
        </patternFill>
      </fill>
      <alignment vertical="top" wrapText="1"/>
    </dxf>
  </rfmt>
  <rfmt sheetId="6" sqref="AU39" start="0" length="0">
    <dxf>
      <font>
        <sz val="10"/>
        <color theme="1"/>
        <name val="Arial"/>
        <family val="2"/>
        <charset val="238"/>
        <scheme val="none"/>
      </font>
      <fill>
        <patternFill patternType="solid">
          <bgColor theme="0"/>
        </patternFill>
      </fill>
      <alignment vertical="top" wrapText="1"/>
    </dxf>
  </rfmt>
  <rfmt sheetId="6" sqref="AV39" start="0" length="0">
    <dxf>
      <font>
        <sz val="10"/>
        <color theme="1"/>
        <name val="Arial"/>
        <family val="2"/>
        <charset val="238"/>
        <scheme val="none"/>
      </font>
      <fill>
        <patternFill patternType="solid">
          <bgColor theme="0"/>
        </patternFill>
      </fill>
      <alignment vertical="top" wrapText="1"/>
    </dxf>
  </rfmt>
  <rfmt sheetId="6" sqref="AW39" start="0" length="0">
    <dxf>
      <font>
        <sz val="10"/>
        <color theme="1"/>
        <name val="Arial"/>
        <family val="2"/>
        <charset val="238"/>
        <scheme val="none"/>
      </font>
      <fill>
        <patternFill patternType="solid">
          <bgColor theme="0"/>
        </patternFill>
      </fill>
      <alignment vertical="top" wrapText="1"/>
    </dxf>
  </rfmt>
  <rfmt sheetId="6" sqref="AX39" start="0" length="0">
    <dxf>
      <font>
        <sz val="10"/>
        <color theme="1"/>
        <name val="Arial"/>
        <family val="2"/>
        <charset val="238"/>
        <scheme val="none"/>
      </font>
      <fill>
        <patternFill patternType="solid">
          <bgColor theme="0"/>
        </patternFill>
      </fill>
      <alignment vertical="top" wrapText="1"/>
    </dxf>
  </rfmt>
  <rfmt sheetId="6" sqref="AY39" start="0" length="0">
    <dxf>
      <font>
        <sz val="10"/>
        <color theme="1"/>
        <name val="Arial"/>
        <family val="2"/>
        <charset val="238"/>
        <scheme val="none"/>
      </font>
      <fill>
        <patternFill patternType="solid">
          <bgColor theme="0"/>
        </patternFill>
      </fill>
      <alignment vertical="top" wrapText="1"/>
    </dxf>
  </rfmt>
  <rfmt sheetId="6" sqref="AZ39" start="0" length="0">
    <dxf>
      <font>
        <sz val="10"/>
        <color theme="1"/>
        <name val="Arial"/>
        <family val="2"/>
        <charset val="238"/>
        <scheme val="none"/>
      </font>
      <fill>
        <patternFill patternType="solid">
          <bgColor theme="0"/>
        </patternFill>
      </fill>
      <alignment vertical="top" wrapText="1"/>
    </dxf>
  </rfmt>
  <rfmt sheetId="6" sqref="BA39" start="0" length="0">
    <dxf>
      <font>
        <sz val="10"/>
        <color theme="1"/>
        <name val="Arial"/>
        <family val="2"/>
        <charset val="238"/>
        <scheme val="none"/>
      </font>
      <fill>
        <patternFill patternType="solid">
          <bgColor theme="0"/>
        </patternFill>
      </fill>
      <alignment vertical="top" wrapText="1"/>
    </dxf>
  </rfmt>
  <rfmt sheetId="6" sqref="BB39" start="0" length="0">
    <dxf>
      <font>
        <sz val="10"/>
        <color theme="1"/>
        <name val="Arial"/>
        <family val="2"/>
        <charset val="238"/>
        <scheme val="none"/>
      </font>
      <fill>
        <patternFill patternType="solid">
          <bgColor theme="0"/>
        </patternFill>
      </fill>
      <alignment vertical="top" wrapText="1"/>
    </dxf>
  </rfmt>
  <rfmt sheetId="6" sqref="BC39" start="0" length="0">
    <dxf>
      <font>
        <sz val="10"/>
        <color theme="1"/>
        <name val="Arial"/>
        <family val="2"/>
        <charset val="238"/>
        <scheme val="none"/>
      </font>
      <fill>
        <patternFill patternType="solid">
          <bgColor theme="0"/>
        </patternFill>
      </fill>
      <alignment vertical="top" wrapText="1"/>
    </dxf>
  </rfmt>
  <rfmt sheetId="6" sqref="BD39" start="0" length="0">
    <dxf>
      <font>
        <sz val="10"/>
        <color theme="1"/>
        <name val="Arial"/>
        <family val="2"/>
        <charset val="238"/>
        <scheme val="none"/>
      </font>
      <fill>
        <patternFill patternType="solid">
          <bgColor theme="0"/>
        </patternFill>
      </fill>
      <alignment vertical="top" wrapText="1"/>
    </dxf>
  </rfmt>
  <rfmt sheetId="6" sqref="BE39" start="0" length="0">
    <dxf>
      <font>
        <sz val="10"/>
        <color theme="1"/>
        <name val="Arial"/>
        <family val="2"/>
        <charset val="238"/>
        <scheme val="none"/>
      </font>
      <fill>
        <patternFill patternType="solid">
          <bgColor theme="0"/>
        </patternFill>
      </fill>
      <alignment vertical="top" wrapText="1"/>
    </dxf>
  </rfmt>
  <rfmt sheetId="6" sqref="BF39" start="0" length="0">
    <dxf>
      <font>
        <sz val="10"/>
        <color theme="1"/>
        <name val="Arial"/>
        <family val="2"/>
        <charset val="238"/>
        <scheme val="none"/>
      </font>
      <fill>
        <patternFill patternType="solid">
          <bgColor theme="0"/>
        </patternFill>
      </fill>
      <alignment vertical="top" wrapText="1"/>
    </dxf>
  </rfmt>
  <rfmt sheetId="6" sqref="BG39" start="0" length="0">
    <dxf>
      <font>
        <sz val="10"/>
        <color theme="1"/>
        <name val="Arial"/>
        <family val="2"/>
        <charset val="238"/>
        <scheme val="none"/>
      </font>
      <fill>
        <patternFill patternType="solid">
          <bgColor theme="0"/>
        </patternFill>
      </fill>
      <alignment vertical="top" wrapText="1"/>
    </dxf>
  </rfmt>
  <rfmt sheetId="6" sqref="BH39" start="0" length="0">
    <dxf>
      <font>
        <sz val="10"/>
        <color theme="1"/>
        <name val="Arial"/>
        <family val="2"/>
        <charset val="238"/>
        <scheme val="none"/>
      </font>
      <fill>
        <patternFill patternType="solid">
          <bgColor theme="0"/>
        </patternFill>
      </fill>
      <alignment vertical="top" wrapText="1"/>
    </dxf>
  </rfmt>
  <rfmt sheetId="6" sqref="BI39" start="0" length="0">
    <dxf>
      <font>
        <sz val="10"/>
        <color theme="1"/>
        <name val="Arial"/>
        <family val="2"/>
        <charset val="238"/>
        <scheme val="none"/>
      </font>
      <fill>
        <patternFill patternType="solid">
          <bgColor theme="0"/>
        </patternFill>
      </fill>
      <alignment vertical="top" wrapText="1"/>
    </dxf>
  </rfmt>
  <rfmt sheetId="6" sqref="BJ39" start="0" length="0">
    <dxf>
      <font>
        <sz val="10"/>
        <color theme="1"/>
        <name val="Arial"/>
        <family val="2"/>
        <charset val="238"/>
        <scheme val="none"/>
      </font>
      <fill>
        <patternFill patternType="solid">
          <bgColor theme="0"/>
        </patternFill>
      </fill>
      <alignment vertical="top" wrapText="1"/>
    </dxf>
  </rfmt>
  <rfmt sheetId="6" sqref="BK39" start="0" length="0">
    <dxf>
      <font>
        <sz val="10"/>
        <color theme="1"/>
        <name val="Arial"/>
        <family val="2"/>
        <charset val="238"/>
        <scheme val="none"/>
      </font>
      <fill>
        <patternFill patternType="solid">
          <bgColor theme="0"/>
        </patternFill>
      </fill>
      <alignment vertical="top" wrapText="1"/>
    </dxf>
  </rfmt>
  <rfmt sheetId="6" sqref="BL39" start="0" length="0">
    <dxf>
      <font>
        <sz val="10"/>
        <color theme="1"/>
        <name val="Arial"/>
        <family val="2"/>
        <charset val="238"/>
        <scheme val="none"/>
      </font>
      <fill>
        <patternFill patternType="solid">
          <bgColor theme="0"/>
        </patternFill>
      </fill>
      <alignment vertical="top" wrapText="1"/>
    </dxf>
  </rfmt>
  <rfmt sheetId="6" sqref="BM39" start="0" length="0">
    <dxf>
      <font>
        <sz val="10"/>
        <color theme="1"/>
        <name val="Arial"/>
        <family val="2"/>
        <charset val="238"/>
        <scheme val="none"/>
      </font>
      <fill>
        <patternFill patternType="solid">
          <bgColor theme="0"/>
        </patternFill>
      </fill>
      <alignment vertical="top" wrapText="1"/>
    </dxf>
  </rfmt>
  <rfmt sheetId="6" sqref="BN39" start="0" length="0">
    <dxf>
      <font>
        <sz val="10"/>
        <color theme="1"/>
        <name val="Arial"/>
        <family val="2"/>
        <charset val="238"/>
        <scheme val="none"/>
      </font>
      <fill>
        <patternFill patternType="solid">
          <bgColor theme="0"/>
        </patternFill>
      </fill>
      <alignment vertical="top" wrapText="1"/>
    </dxf>
  </rfmt>
  <rfmt sheetId="6" sqref="BO39" start="0" length="0">
    <dxf>
      <font>
        <sz val="10"/>
        <color theme="1"/>
        <name val="Arial"/>
        <family val="2"/>
        <charset val="238"/>
        <scheme val="none"/>
      </font>
      <fill>
        <patternFill patternType="solid">
          <bgColor theme="0"/>
        </patternFill>
      </fill>
      <alignment vertical="top" wrapText="1"/>
    </dxf>
  </rfmt>
  <rfmt sheetId="6" sqref="B40" start="0" length="0">
    <dxf>
      <font>
        <sz val="10"/>
        <color theme="1"/>
        <name val="Arial"/>
        <family val="2"/>
        <charset val="238"/>
        <scheme val="none"/>
      </font>
      <fill>
        <patternFill patternType="solid">
          <bgColor theme="0"/>
        </patternFill>
      </fill>
      <alignment horizontal="center" vertical="top" wrapText="1"/>
    </dxf>
  </rfmt>
  <rfmt sheetId="6" sqref="C40" start="0" length="0">
    <dxf>
      <numFmt numFmtId="167" formatCode="#,##0.0"/>
      <border outline="0">
        <right style="thin">
          <color theme="1" tint="0.499984740745262"/>
        </right>
      </border>
      <protection locked="0" hidden="1"/>
    </dxf>
  </rfmt>
  <rfmt sheetId="6" sqref="D40" start="0" length="0">
    <dxf>
      <numFmt numFmtId="167" formatCode="#,##0.0"/>
      <border outline="0">
        <left style="thin">
          <color theme="1" tint="0.499984740745262"/>
        </left>
      </border>
      <protection locked="0" hidden="1"/>
    </dxf>
  </rfmt>
  <rfmt sheetId="6" sqref="E40" start="0" length="0">
    <dxf>
      <numFmt numFmtId="167" formatCode="#,##0.0"/>
      <border outline="0">
        <left style="thin">
          <color theme="1" tint="0.499984740745262"/>
        </left>
      </border>
      <protection locked="0" hidden="1"/>
    </dxf>
  </rfmt>
  <rfmt sheetId="6" sqref="F40" start="0" length="0">
    <dxf>
      <numFmt numFmtId="167" formatCode="#,##0.0"/>
      <border outline="0">
        <left style="thin">
          <color theme="1" tint="0.499984740745262"/>
        </left>
        <right style="thin">
          <color theme="1" tint="0.499984740745262"/>
        </right>
      </border>
      <protection locked="0" hidden="1"/>
    </dxf>
  </rfmt>
  <rfmt sheetId="6" sqref="G40" start="0" length="0">
    <dxf>
      <numFmt numFmtId="167" formatCode="#,##0.0"/>
      <border outline="0">
        <right style="thin">
          <color theme="1" tint="0.499984740745262"/>
        </right>
      </border>
      <protection locked="0" hidden="1"/>
    </dxf>
  </rfmt>
  <rcc rId="721" sId="6" odxf="1" dxf="1" numFmtId="4">
    <nc r="H40">
      <v>0</v>
    </nc>
    <odxf>
      <font>
        <sz val="11"/>
        <color theme="1"/>
        <name val="Calibri"/>
        <family val="2"/>
        <charset val="238"/>
        <scheme val="minor"/>
      </font>
      <numFmt numFmtId="0" formatCode="General"/>
      <fill>
        <patternFill patternType="none">
          <bgColor indexed="65"/>
        </patternFill>
      </fill>
      <border outline="0">
        <right/>
      </border>
      <protection hidden="0"/>
    </odxf>
    <ndxf>
      <font>
        <sz val="11"/>
        <color auto="1"/>
        <name val="Calibri"/>
        <family val="2"/>
        <charset val="238"/>
        <scheme val="minor"/>
      </font>
      <numFmt numFmtId="167" formatCode="#,##0.0"/>
      <fill>
        <patternFill patternType="solid">
          <bgColor theme="2" tint="-9.9978637043366805E-2"/>
        </patternFill>
      </fill>
      <border outline="0">
        <right style="thin">
          <color theme="1" tint="0.499984740745262"/>
        </right>
      </border>
      <protection hidden="1"/>
    </ndxf>
  </rcc>
  <rfmt sheetId="6" sqref="I40" start="0" length="0">
    <dxf>
      <font>
        <sz val="10"/>
        <color theme="1"/>
        <name val="Arial"/>
        <family val="2"/>
        <charset val="238"/>
        <scheme val="none"/>
      </font>
      <fill>
        <patternFill patternType="solid">
          <bgColor theme="0"/>
        </patternFill>
      </fill>
      <alignment vertical="top" wrapText="1"/>
    </dxf>
  </rfmt>
  <rfmt sheetId="6" sqref="J40" start="0" length="0">
    <dxf>
      <font>
        <sz val="10"/>
        <color theme="1"/>
        <name val="Arial"/>
        <family val="2"/>
        <charset val="238"/>
        <scheme val="none"/>
      </font>
      <fill>
        <patternFill patternType="solid">
          <bgColor theme="0"/>
        </patternFill>
      </fill>
      <alignment vertical="top" wrapText="1"/>
    </dxf>
  </rfmt>
  <rfmt sheetId="6" sqref="K40" start="0" length="0">
    <dxf>
      <font>
        <sz val="10"/>
        <color theme="1"/>
        <name val="Arial"/>
        <family val="2"/>
        <charset val="238"/>
        <scheme val="none"/>
      </font>
      <fill>
        <patternFill patternType="solid">
          <bgColor theme="0"/>
        </patternFill>
      </fill>
      <alignment vertical="top" wrapText="1"/>
    </dxf>
  </rfmt>
  <rfmt sheetId="6" sqref="L40" start="0" length="0">
    <dxf>
      <font>
        <sz val="10"/>
        <color theme="1"/>
        <name val="Arial"/>
        <family val="2"/>
        <charset val="238"/>
        <scheme val="none"/>
      </font>
      <fill>
        <patternFill patternType="solid">
          <bgColor theme="0"/>
        </patternFill>
      </fill>
      <alignment vertical="top" wrapText="1"/>
    </dxf>
  </rfmt>
  <rfmt sheetId="6" sqref="M40" start="0" length="0">
    <dxf>
      <font>
        <sz val="10"/>
        <color theme="1"/>
        <name val="Arial"/>
        <family val="2"/>
        <charset val="238"/>
        <scheme val="none"/>
      </font>
      <fill>
        <patternFill patternType="solid">
          <bgColor theme="0"/>
        </patternFill>
      </fill>
      <alignment vertical="top" wrapText="1"/>
    </dxf>
  </rfmt>
  <rfmt sheetId="6" sqref="N40" start="0" length="0">
    <dxf>
      <font>
        <sz val="10"/>
        <color theme="1"/>
        <name val="Arial"/>
        <family val="2"/>
        <charset val="238"/>
        <scheme val="none"/>
      </font>
      <fill>
        <patternFill patternType="solid">
          <bgColor theme="0"/>
        </patternFill>
      </fill>
      <alignment vertical="top" wrapText="1"/>
    </dxf>
  </rfmt>
  <rfmt sheetId="6" sqref="O40" start="0" length="0">
    <dxf>
      <font>
        <sz val="10"/>
        <color theme="1"/>
        <name val="Arial"/>
        <family val="2"/>
        <charset val="238"/>
        <scheme val="none"/>
      </font>
      <fill>
        <patternFill patternType="solid">
          <bgColor theme="0"/>
        </patternFill>
      </fill>
      <alignment vertical="top" wrapText="1"/>
    </dxf>
  </rfmt>
  <rcc rId="722" sId="6" odxf="1" dxf="1">
    <nc r="P40">
      <f>SUM(P35:P39)</f>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Q40" start="0" length="0">
    <dxf>
      <font>
        <sz val="10"/>
        <color theme="1"/>
        <name val="Arial"/>
        <family val="2"/>
        <charset val="238"/>
        <scheme val="none"/>
      </font>
      <numFmt numFmtId="164" formatCode="#,##0\ _K_č"/>
      <fill>
        <patternFill patternType="solid">
          <bgColor theme="0"/>
        </patternFill>
      </fill>
      <alignment vertical="top" wrapText="1"/>
    </dxf>
  </rfmt>
  <rfmt sheetId="6" sqref="R40" start="0" length="0">
    <dxf>
      <font>
        <sz val="10"/>
        <color theme="1"/>
        <name val="Arial"/>
        <family val="2"/>
        <charset val="238"/>
        <scheme val="none"/>
      </font>
      <numFmt numFmtId="164" formatCode="#,##0\ _K_č"/>
      <fill>
        <patternFill patternType="solid">
          <bgColor theme="0"/>
        </patternFill>
      </fill>
      <alignment vertical="top" wrapText="1"/>
    </dxf>
  </rfmt>
  <rfmt sheetId="6" sqref="S40" start="0" length="0">
    <dxf>
      <font>
        <sz val="10"/>
        <color theme="1"/>
        <name val="Arial"/>
        <family val="2"/>
        <charset val="238"/>
        <scheme val="none"/>
      </font>
      <numFmt numFmtId="164" formatCode="#,##0\ _K_č"/>
      <fill>
        <patternFill patternType="solid">
          <bgColor theme="0"/>
        </patternFill>
      </fill>
      <alignment vertical="top" wrapText="1"/>
    </dxf>
  </rfmt>
  <rfmt sheetId="6" sqref="T40" start="0" length="0">
    <dxf>
      <font>
        <sz val="10"/>
        <color theme="1"/>
        <name val="Arial"/>
        <family val="2"/>
        <charset val="238"/>
        <scheme val="none"/>
      </font>
      <numFmt numFmtId="164" formatCode="#,##0\ _K_č"/>
      <fill>
        <patternFill patternType="solid">
          <bgColor theme="0"/>
        </patternFill>
      </fill>
      <alignment vertical="top" wrapText="1"/>
    </dxf>
  </rfmt>
  <rcc rId="723" sId="6" odxf="1" dxf="1">
    <nc r="U40">
      <f>SUM(Q35:T39)</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V40" start="0" length="0">
    <dxf>
      <font>
        <sz val="10"/>
        <color theme="1"/>
        <name val="Arial"/>
        <family val="2"/>
        <charset val="238"/>
        <scheme val="none"/>
      </font>
      <fill>
        <patternFill patternType="solid">
          <bgColor theme="0"/>
        </patternFill>
      </fill>
      <alignment vertical="top" wrapText="1"/>
    </dxf>
  </rfmt>
  <rfmt sheetId="6" sqref="W40" start="0" length="0">
    <dxf>
      <font>
        <sz val="10"/>
        <color theme="1"/>
        <name val="Arial"/>
        <family val="2"/>
        <charset val="238"/>
        <scheme val="none"/>
      </font>
      <fill>
        <patternFill patternType="solid">
          <bgColor theme="0"/>
        </patternFill>
      </fill>
      <alignment vertical="top" wrapText="1"/>
    </dxf>
  </rfmt>
  <rfmt sheetId="6" sqref="X40" start="0" length="0">
    <dxf>
      <font>
        <sz val="10"/>
        <color theme="1"/>
        <name val="Arial"/>
        <family val="2"/>
        <charset val="238"/>
        <scheme val="none"/>
      </font>
      <fill>
        <patternFill patternType="solid">
          <bgColor theme="0"/>
        </patternFill>
      </fill>
      <alignment vertical="top" wrapText="1"/>
    </dxf>
  </rfmt>
  <rfmt sheetId="6" sqref="Y40" start="0" length="0">
    <dxf>
      <font>
        <sz val="10"/>
        <color theme="1"/>
        <name val="Arial"/>
        <family val="2"/>
        <charset val="238"/>
        <scheme val="none"/>
      </font>
      <fill>
        <patternFill patternType="solid">
          <bgColor theme="0"/>
        </patternFill>
      </fill>
      <alignment vertical="top" wrapText="1"/>
    </dxf>
  </rfmt>
  <rfmt sheetId="6" sqref="Z40" start="0" length="0">
    <dxf>
      <font>
        <sz val="10"/>
        <color theme="1"/>
        <name val="Arial"/>
        <family val="2"/>
        <charset val="238"/>
        <scheme val="none"/>
      </font>
      <fill>
        <patternFill patternType="solid">
          <bgColor theme="0"/>
        </patternFill>
      </fill>
      <alignment vertical="top" wrapText="1"/>
    </dxf>
  </rfmt>
  <rfmt sheetId="6" sqref="AA40" start="0" length="0">
    <dxf>
      <font>
        <sz val="10"/>
        <color theme="1"/>
        <name val="Arial"/>
        <family val="2"/>
        <charset val="238"/>
        <scheme val="none"/>
      </font>
      <fill>
        <patternFill patternType="solid">
          <bgColor theme="0"/>
        </patternFill>
      </fill>
      <alignment vertical="top" wrapText="1"/>
    </dxf>
  </rfmt>
  <rfmt sheetId="6" sqref="AB40" start="0" length="0">
    <dxf>
      <font>
        <sz val="10"/>
        <color theme="1"/>
        <name val="Arial"/>
        <family val="2"/>
        <charset val="238"/>
        <scheme val="none"/>
      </font>
      <fill>
        <patternFill patternType="solid">
          <bgColor theme="0"/>
        </patternFill>
      </fill>
      <alignment vertical="top" wrapText="1"/>
    </dxf>
  </rfmt>
  <rfmt sheetId="6" sqref="AC40" start="0" length="0">
    <dxf>
      <font>
        <sz val="10"/>
        <color theme="1"/>
        <name val="Arial"/>
        <family val="2"/>
        <charset val="238"/>
        <scheme val="none"/>
      </font>
      <fill>
        <patternFill patternType="solid">
          <bgColor theme="0"/>
        </patternFill>
      </fill>
      <alignment vertical="top" wrapText="1"/>
    </dxf>
  </rfmt>
  <rfmt sheetId="6" sqref="AD40" start="0" length="0">
    <dxf>
      <font>
        <sz val="10"/>
        <color theme="1"/>
        <name val="Arial"/>
        <family val="2"/>
        <charset val="238"/>
        <scheme val="none"/>
      </font>
      <fill>
        <patternFill patternType="solid">
          <bgColor theme="0"/>
        </patternFill>
      </fill>
      <alignment vertical="top" wrapText="1"/>
    </dxf>
  </rfmt>
  <rfmt sheetId="6" sqref="AE40" start="0" length="0">
    <dxf>
      <font>
        <sz val="10"/>
        <color theme="1"/>
        <name val="Arial"/>
        <family val="2"/>
        <charset val="238"/>
        <scheme val="none"/>
      </font>
      <numFmt numFmtId="167" formatCode="#,##0.0"/>
      <fill>
        <patternFill patternType="solid">
          <bgColor theme="0"/>
        </patternFill>
      </fill>
      <alignment vertical="top" wrapText="1"/>
    </dxf>
  </rfmt>
  <rfmt sheetId="6" sqref="AF40" start="0" length="0">
    <dxf>
      <font>
        <sz val="10"/>
        <color theme="1"/>
        <name val="Arial"/>
        <family val="2"/>
        <charset val="238"/>
        <scheme val="none"/>
      </font>
      <fill>
        <patternFill patternType="solid">
          <bgColor theme="0"/>
        </patternFill>
      </fill>
      <alignment vertical="top" wrapText="1"/>
    </dxf>
  </rfmt>
  <rfmt sheetId="6" sqref="AG40" start="0" length="0">
    <dxf>
      <font>
        <sz val="10"/>
        <color theme="1"/>
        <name val="Arial"/>
        <family val="2"/>
        <charset val="238"/>
        <scheme val="none"/>
      </font>
      <fill>
        <patternFill patternType="solid">
          <bgColor theme="0"/>
        </patternFill>
      </fill>
      <alignment vertical="top" wrapText="1"/>
    </dxf>
  </rfmt>
  <rfmt sheetId="6" sqref="AH40" start="0" length="0">
    <dxf>
      <font>
        <sz val="10"/>
        <color theme="1"/>
        <name val="Arial"/>
        <family val="2"/>
        <charset val="238"/>
        <scheme val="none"/>
      </font>
      <fill>
        <patternFill patternType="solid">
          <bgColor theme="0"/>
        </patternFill>
      </fill>
      <alignment vertical="top" wrapText="1"/>
    </dxf>
  </rfmt>
  <rfmt sheetId="6" sqref="AI40" start="0" length="0">
    <dxf>
      <font>
        <sz val="10"/>
        <color theme="1"/>
        <name val="Arial"/>
        <family val="2"/>
        <charset val="238"/>
        <scheme val="none"/>
      </font>
      <fill>
        <patternFill patternType="solid">
          <bgColor theme="0"/>
        </patternFill>
      </fill>
      <alignment vertical="top" wrapText="1"/>
    </dxf>
  </rfmt>
  <rfmt sheetId="6" sqref="AJ40" start="0" length="0">
    <dxf>
      <font>
        <sz val="10"/>
        <color theme="1"/>
        <name val="Arial"/>
        <family val="2"/>
        <charset val="238"/>
        <scheme val="none"/>
      </font>
      <fill>
        <patternFill patternType="solid">
          <bgColor theme="0"/>
        </patternFill>
      </fill>
      <alignment vertical="top" wrapText="1"/>
    </dxf>
  </rfmt>
  <rfmt sheetId="6" sqref="AK40" start="0" length="0">
    <dxf>
      <font>
        <sz val="10"/>
        <color theme="1"/>
        <name val="Arial"/>
        <family val="2"/>
        <charset val="238"/>
        <scheme val="none"/>
      </font>
      <fill>
        <patternFill patternType="solid">
          <bgColor theme="0"/>
        </patternFill>
      </fill>
      <alignment vertical="top" wrapText="1"/>
    </dxf>
  </rfmt>
  <rfmt sheetId="6" sqref="AL40" start="0" length="0">
    <dxf>
      <font>
        <sz val="10"/>
        <color theme="1"/>
        <name val="Arial"/>
        <family val="2"/>
        <charset val="238"/>
        <scheme val="none"/>
      </font>
      <fill>
        <patternFill patternType="solid">
          <bgColor theme="0"/>
        </patternFill>
      </fill>
      <alignment vertical="top" wrapText="1"/>
    </dxf>
  </rfmt>
  <rfmt sheetId="6" sqref="AM40" start="0" length="0">
    <dxf>
      <font>
        <sz val="10"/>
        <color theme="1"/>
        <name val="Arial"/>
        <family val="2"/>
        <charset val="238"/>
        <scheme val="none"/>
      </font>
      <fill>
        <patternFill patternType="solid">
          <bgColor theme="0"/>
        </patternFill>
      </fill>
      <alignment vertical="top" wrapText="1"/>
    </dxf>
  </rfmt>
  <rfmt sheetId="6" sqref="AN40" start="0" length="0">
    <dxf>
      <font>
        <sz val="10"/>
        <color theme="1"/>
        <name val="Arial"/>
        <family val="2"/>
        <charset val="238"/>
        <scheme val="none"/>
      </font>
      <fill>
        <patternFill patternType="solid">
          <bgColor theme="0"/>
        </patternFill>
      </fill>
      <alignment vertical="top" wrapText="1"/>
    </dxf>
  </rfmt>
  <rfmt sheetId="6" sqref="AO40" start="0" length="0">
    <dxf>
      <font>
        <sz val="10"/>
        <color theme="1"/>
        <name val="Arial"/>
        <family val="2"/>
        <charset val="238"/>
        <scheme val="none"/>
      </font>
      <fill>
        <patternFill patternType="solid">
          <bgColor theme="0"/>
        </patternFill>
      </fill>
      <alignment vertical="top" wrapText="1"/>
    </dxf>
  </rfmt>
  <rfmt sheetId="6" sqref="AP40" start="0" length="0">
    <dxf>
      <font>
        <sz val="10"/>
        <color theme="1"/>
        <name val="Arial"/>
        <family val="2"/>
        <charset val="238"/>
        <scheme val="none"/>
      </font>
      <fill>
        <patternFill patternType="solid">
          <bgColor theme="0"/>
        </patternFill>
      </fill>
      <alignment vertical="top" wrapText="1"/>
    </dxf>
  </rfmt>
  <rfmt sheetId="6" sqref="AQ40" start="0" length="0">
    <dxf>
      <font>
        <sz val="10"/>
        <color theme="1"/>
        <name val="Arial"/>
        <family val="2"/>
        <charset val="238"/>
        <scheme val="none"/>
      </font>
      <fill>
        <patternFill patternType="solid">
          <bgColor theme="0"/>
        </patternFill>
      </fill>
      <alignment vertical="top" wrapText="1"/>
    </dxf>
  </rfmt>
  <rfmt sheetId="6" sqref="AR40" start="0" length="0">
    <dxf>
      <font>
        <sz val="10"/>
        <color theme="1"/>
        <name val="Arial"/>
        <family val="2"/>
        <charset val="238"/>
        <scheme val="none"/>
      </font>
      <fill>
        <patternFill patternType="solid">
          <bgColor theme="0"/>
        </patternFill>
      </fill>
      <alignment vertical="top" wrapText="1"/>
    </dxf>
  </rfmt>
  <rfmt sheetId="6" sqref="AS40" start="0" length="0">
    <dxf>
      <font>
        <sz val="10"/>
        <color theme="1"/>
        <name val="Arial"/>
        <family val="2"/>
        <charset val="238"/>
        <scheme val="none"/>
      </font>
      <fill>
        <patternFill patternType="solid">
          <bgColor theme="0"/>
        </patternFill>
      </fill>
      <alignment vertical="top" wrapText="1"/>
    </dxf>
  </rfmt>
  <rfmt sheetId="6" sqref="AT40" start="0" length="0">
    <dxf>
      <font>
        <sz val="10"/>
        <color theme="1"/>
        <name val="Arial"/>
        <family val="2"/>
        <charset val="238"/>
        <scheme val="none"/>
      </font>
      <fill>
        <patternFill patternType="solid">
          <bgColor theme="0"/>
        </patternFill>
      </fill>
      <alignment vertical="top" wrapText="1"/>
    </dxf>
  </rfmt>
  <rfmt sheetId="6" sqref="AU40" start="0" length="0">
    <dxf>
      <font>
        <sz val="10"/>
        <color theme="1"/>
        <name val="Arial"/>
        <family val="2"/>
        <charset val="238"/>
        <scheme val="none"/>
      </font>
      <fill>
        <patternFill patternType="solid">
          <bgColor theme="0"/>
        </patternFill>
      </fill>
      <alignment vertical="top" wrapText="1"/>
    </dxf>
  </rfmt>
  <rfmt sheetId="6" sqref="AV40" start="0" length="0">
    <dxf>
      <font>
        <sz val="10"/>
        <color theme="1"/>
        <name val="Arial"/>
        <family val="2"/>
        <charset val="238"/>
        <scheme val="none"/>
      </font>
      <fill>
        <patternFill patternType="solid">
          <bgColor theme="0"/>
        </patternFill>
      </fill>
      <alignment vertical="top" wrapText="1"/>
    </dxf>
  </rfmt>
  <rfmt sheetId="6" sqref="AW40" start="0" length="0">
    <dxf>
      <font>
        <sz val="10"/>
        <color theme="1"/>
        <name val="Arial"/>
        <family val="2"/>
        <charset val="238"/>
        <scheme val="none"/>
      </font>
      <fill>
        <patternFill patternType="solid">
          <bgColor theme="0"/>
        </patternFill>
      </fill>
      <alignment vertical="top" wrapText="1"/>
    </dxf>
  </rfmt>
  <rfmt sheetId="6" sqref="AX40" start="0" length="0">
    <dxf>
      <font>
        <sz val="10"/>
        <color theme="1"/>
        <name val="Arial"/>
        <family val="2"/>
        <charset val="238"/>
        <scheme val="none"/>
      </font>
      <fill>
        <patternFill patternType="solid">
          <bgColor theme="0"/>
        </patternFill>
      </fill>
      <alignment vertical="top" wrapText="1"/>
    </dxf>
  </rfmt>
  <rfmt sheetId="6" sqref="AY40" start="0" length="0">
    <dxf>
      <font>
        <sz val="10"/>
        <color theme="1"/>
        <name val="Arial"/>
        <family val="2"/>
        <charset val="238"/>
        <scheme val="none"/>
      </font>
      <fill>
        <patternFill patternType="solid">
          <bgColor theme="0"/>
        </patternFill>
      </fill>
      <alignment vertical="top" wrapText="1"/>
    </dxf>
  </rfmt>
  <rfmt sheetId="6" sqref="AZ40" start="0" length="0">
    <dxf>
      <font>
        <sz val="10"/>
        <color theme="1"/>
        <name val="Arial"/>
        <family val="2"/>
        <charset val="238"/>
        <scheme val="none"/>
      </font>
      <fill>
        <patternFill patternType="solid">
          <bgColor theme="0"/>
        </patternFill>
      </fill>
      <alignment vertical="top" wrapText="1"/>
    </dxf>
  </rfmt>
  <rfmt sheetId="6" sqref="BA40" start="0" length="0">
    <dxf>
      <font>
        <sz val="10"/>
        <color theme="1"/>
        <name val="Arial"/>
        <family val="2"/>
        <charset val="238"/>
        <scheme val="none"/>
      </font>
      <fill>
        <patternFill patternType="solid">
          <bgColor theme="0"/>
        </patternFill>
      </fill>
      <alignment vertical="top" wrapText="1"/>
    </dxf>
  </rfmt>
  <rfmt sheetId="6" sqref="BB40" start="0" length="0">
    <dxf>
      <font>
        <sz val="10"/>
        <color theme="1"/>
        <name val="Arial"/>
        <family val="2"/>
        <charset val="238"/>
        <scheme val="none"/>
      </font>
      <fill>
        <patternFill patternType="solid">
          <bgColor theme="0"/>
        </patternFill>
      </fill>
      <alignment vertical="top" wrapText="1"/>
    </dxf>
  </rfmt>
  <rfmt sheetId="6" sqref="BC40" start="0" length="0">
    <dxf>
      <font>
        <sz val="10"/>
        <color theme="1"/>
        <name val="Arial"/>
        <family val="2"/>
        <charset val="238"/>
        <scheme val="none"/>
      </font>
      <fill>
        <patternFill patternType="solid">
          <bgColor theme="0"/>
        </patternFill>
      </fill>
      <alignment vertical="top" wrapText="1"/>
    </dxf>
  </rfmt>
  <rfmt sheetId="6" sqref="BD40" start="0" length="0">
    <dxf>
      <font>
        <sz val="10"/>
        <color theme="1"/>
        <name val="Arial"/>
        <family val="2"/>
        <charset val="238"/>
        <scheme val="none"/>
      </font>
      <fill>
        <patternFill patternType="solid">
          <bgColor theme="0"/>
        </patternFill>
      </fill>
      <alignment vertical="top" wrapText="1"/>
    </dxf>
  </rfmt>
  <rfmt sheetId="6" sqref="BE40" start="0" length="0">
    <dxf>
      <font>
        <sz val="10"/>
        <color theme="1"/>
        <name val="Arial"/>
        <family val="2"/>
        <charset val="238"/>
        <scheme val="none"/>
      </font>
      <fill>
        <patternFill patternType="solid">
          <bgColor theme="0"/>
        </patternFill>
      </fill>
      <alignment vertical="top" wrapText="1"/>
    </dxf>
  </rfmt>
  <rfmt sheetId="6" sqref="BF40" start="0" length="0">
    <dxf>
      <font>
        <sz val="10"/>
        <color theme="1"/>
        <name val="Arial"/>
        <family val="2"/>
        <charset val="238"/>
        <scheme val="none"/>
      </font>
      <fill>
        <patternFill patternType="solid">
          <bgColor theme="0"/>
        </patternFill>
      </fill>
      <alignment vertical="top" wrapText="1"/>
    </dxf>
  </rfmt>
  <rfmt sheetId="6" sqref="BG40" start="0" length="0">
    <dxf>
      <font>
        <sz val="10"/>
        <color theme="1"/>
        <name val="Arial"/>
        <family val="2"/>
        <charset val="238"/>
        <scheme val="none"/>
      </font>
      <fill>
        <patternFill patternType="solid">
          <bgColor theme="0"/>
        </patternFill>
      </fill>
      <alignment vertical="top" wrapText="1"/>
    </dxf>
  </rfmt>
  <rfmt sheetId="6" sqref="BH40" start="0" length="0">
    <dxf>
      <font>
        <sz val="10"/>
        <color theme="1"/>
        <name val="Arial"/>
        <family val="2"/>
        <charset val="238"/>
        <scheme val="none"/>
      </font>
      <fill>
        <patternFill patternType="solid">
          <bgColor theme="0"/>
        </patternFill>
      </fill>
      <alignment vertical="top" wrapText="1"/>
    </dxf>
  </rfmt>
  <rfmt sheetId="6" sqref="BI40" start="0" length="0">
    <dxf>
      <font>
        <sz val="10"/>
        <color theme="1"/>
        <name val="Arial"/>
        <family val="2"/>
        <charset val="238"/>
        <scheme val="none"/>
      </font>
      <fill>
        <patternFill patternType="solid">
          <bgColor theme="0"/>
        </patternFill>
      </fill>
      <alignment vertical="top" wrapText="1"/>
    </dxf>
  </rfmt>
  <rfmt sheetId="6" sqref="BJ40" start="0" length="0">
    <dxf>
      <font>
        <sz val="10"/>
        <color theme="1"/>
        <name val="Arial"/>
        <family val="2"/>
        <charset val="238"/>
        <scheme val="none"/>
      </font>
      <fill>
        <patternFill patternType="solid">
          <bgColor theme="0"/>
        </patternFill>
      </fill>
      <alignment vertical="top" wrapText="1"/>
    </dxf>
  </rfmt>
  <rfmt sheetId="6" sqref="BK40" start="0" length="0">
    <dxf>
      <font>
        <sz val="10"/>
        <color theme="1"/>
        <name val="Arial"/>
        <family val="2"/>
        <charset val="238"/>
        <scheme val="none"/>
      </font>
      <fill>
        <patternFill patternType="solid">
          <bgColor theme="0"/>
        </patternFill>
      </fill>
      <alignment vertical="top" wrapText="1"/>
    </dxf>
  </rfmt>
  <rfmt sheetId="6" sqref="BL40" start="0" length="0">
    <dxf>
      <font>
        <sz val="10"/>
        <color theme="1"/>
        <name val="Arial"/>
        <family val="2"/>
        <charset val="238"/>
        <scheme val="none"/>
      </font>
      <fill>
        <patternFill patternType="solid">
          <bgColor theme="0"/>
        </patternFill>
      </fill>
      <alignment vertical="top" wrapText="1"/>
    </dxf>
  </rfmt>
  <rfmt sheetId="6" sqref="BM40" start="0" length="0">
    <dxf>
      <font>
        <sz val="10"/>
        <color theme="1"/>
        <name val="Arial"/>
        <family val="2"/>
        <charset val="238"/>
        <scheme val="none"/>
      </font>
      <fill>
        <patternFill patternType="solid">
          <bgColor theme="0"/>
        </patternFill>
      </fill>
      <alignment vertical="top" wrapText="1"/>
    </dxf>
  </rfmt>
  <rfmt sheetId="6" sqref="BN40" start="0" length="0">
    <dxf>
      <font>
        <sz val="10"/>
        <color theme="1"/>
        <name val="Arial"/>
        <family val="2"/>
        <charset val="238"/>
        <scheme val="none"/>
      </font>
      <fill>
        <patternFill patternType="solid">
          <bgColor theme="0"/>
        </patternFill>
      </fill>
      <alignment vertical="top" wrapText="1"/>
    </dxf>
  </rfmt>
  <rfmt sheetId="6" sqref="BO40" start="0" length="0">
    <dxf>
      <font>
        <sz val="10"/>
        <color theme="1"/>
        <name val="Arial"/>
        <family val="2"/>
        <charset val="238"/>
        <scheme val="none"/>
      </font>
      <fill>
        <patternFill patternType="solid">
          <bgColor theme="0"/>
        </patternFill>
      </fill>
      <alignment vertical="top" wrapText="1"/>
    </dxf>
  </rfmt>
  <rfmt sheetId="6" sqref="B41" start="0" length="0">
    <dxf>
      <font>
        <sz val="10"/>
        <color theme="1"/>
        <name val="Arial"/>
        <family val="2"/>
        <charset val="238"/>
        <scheme val="none"/>
      </font>
      <fill>
        <patternFill patternType="solid">
          <bgColor theme="0"/>
        </patternFill>
      </fill>
      <alignment horizontal="center" vertical="top" wrapText="1"/>
    </dxf>
  </rfmt>
  <rfmt sheetId="6" sqref="C41" start="0" length="0">
    <dxf>
      <numFmt numFmtId="167" formatCode="#,##0.0"/>
      <border outline="0">
        <right style="thin">
          <color theme="1" tint="0.499984740745262"/>
        </right>
      </border>
      <protection locked="0" hidden="1"/>
    </dxf>
  </rfmt>
  <rfmt sheetId="6" sqref="D41" start="0" length="0">
    <dxf>
      <numFmt numFmtId="167" formatCode="#,##0.0"/>
      <border outline="0">
        <left style="thin">
          <color theme="1" tint="0.499984740745262"/>
        </left>
      </border>
      <protection locked="0" hidden="1"/>
    </dxf>
  </rfmt>
  <rfmt sheetId="6" sqref="E41" start="0" length="0">
    <dxf>
      <numFmt numFmtId="167" formatCode="#,##0.0"/>
      <border outline="0">
        <left style="thin">
          <color theme="1" tint="0.499984740745262"/>
        </left>
      </border>
      <protection locked="0" hidden="1"/>
    </dxf>
  </rfmt>
  <rfmt sheetId="6" sqref="F41" start="0" length="0">
    <dxf>
      <numFmt numFmtId="167" formatCode="#,##0.0"/>
      <border outline="0">
        <left style="thin">
          <color theme="1" tint="0.499984740745262"/>
        </left>
        <right style="thin">
          <color theme="1" tint="0.499984740745262"/>
        </right>
        <top style="thin">
          <color theme="0" tint="-0.14999847407452621"/>
        </top>
        <bottom style="thin">
          <color theme="1" tint="0.499984740745262"/>
        </bottom>
      </border>
      <protection locked="0" hidden="1"/>
    </dxf>
  </rfmt>
  <rfmt sheetId="6" sqref="G41" start="0" length="0">
    <dxf>
      <numFmt numFmtId="167" formatCode="#,##0.0"/>
      <border outline="0">
        <right style="thin">
          <color theme="1" tint="0.499984740745262"/>
        </right>
      </border>
      <protection locked="0" hidden="1"/>
    </dxf>
  </rfmt>
  <rcc rId="724" sId="6" odxf="1" dxf="1" numFmtId="4">
    <nc r="H41">
      <v>0</v>
    </nc>
    <odxf>
      <font>
        <sz val="11"/>
        <color theme="1"/>
        <name val="Calibri"/>
        <family val="2"/>
        <charset val="238"/>
        <scheme val="minor"/>
      </font>
      <numFmt numFmtId="0" formatCode="General"/>
      <fill>
        <patternFill patternType="none">
          <bgColor indexed="65"/>
        </patternFill>
      </fill>
      <border outline="0">
        <right/>
      </border>
      <protection hidden="0"/>
    </odxf>
    <ndxf>
      <font>
        <sz val="11"/>
        <color auto="1"/>
        <name val="Calibri"/>
        <family val="2"/>
        <charset val="238"/>
        <scheme val="minor"/>
      </font>
      <numFmt numFmtId="167" formatCode="#,##0.0"/>
      <fill>
        <patternFill patternType="solid">
          <bgColor theme="2" tint="-9.9978637043366805E-2"/>
        </patternFill>
      </fill>
      <border outline="0">
        <right style="thin">
          <color theme="1" tint="0.499984740745262"/>
        </right>
      </border>
      <protection hidden="1"/>
    </ndxf>
  </rcc>
  <rfmt sheetId="6" sqref="I41" start="0" length="0">
    <dxf>
      <font>
        <sz val="10"/>
        <color theme="1"/>
        <name val="Arial"/>
        <family val="2"/>
        <charset val="238"/>
        <scheme val="none"/>
      </font>
      <fill>
        <patternFill patternType="solid">
          <bgColor theme="0"/>
        </patternFill>
      </fill>
      <alignment vertical="top" wrapText="1"/>
    </dxf>
  </rfmt>
  <rfmt sheetId="6" sqref="J41" start="0" length="0">
    <dxf>
      <font>
        <sz val="10"/>
        <color theme="1"/>
        <name val="Arial"/>
        <family val="2"/>
        <charset val="238"/>
        <scheme val="none"/>
      </font>
      <fill>
        <patternFill patternType="solid">
          <bgColor theme="0"/>
        </patternFill>
      </fill>
      <alignment vertical="top" wrapText="1"/>
    </dxf>
  </rfmt>
  <rfmt sheetId="6" sqref="K41" start="0" length="0">
    <dxf>
      <font>
        <sz val="10"/>
        <color theme="1"/>
        <name val="Arial"/>
        <family val="2"/>
        <charset val="238"/>
        <scheme val="none"/>
      </font>
      <fill>
        <patternFill patternType="solid">
          <bgColor theme="0"/>
        </patternFill>
      </fill>
      <alignment vertical="top" wrapText="1"/>
    </dxf>
  </rfmt>
  <rfmt sheetId="6" sqref="L41" start="0" length="0">
    <dxf>
      <font>
        <sz val="10"/>
        <color theme="1"/>
        <name val="Arial"/>
        <family val="2"/>
        <charset val="238"/>
        <scheme val="none"/>
      </font>
      <fill>
        <patternFill patternType="solid">
          <bgColor theme="0"/>
        </patternFill>
      </fill>
      <alignment vertical="top" wrapText="1"/>
    </dxf>
  </rfmt>
  <rfmt sheetId="6" sqref="M41" start="0" length="0">
    <dxf>
      <font>
        <sz val="10"/>
        <color theme="1"/>
        <name val="Arial"/>
        <family val="2"/>
        <charset val="238"/>
        <scheme val="none"/>
      </font>
      <fill>
        <patternFill patternType="solid">
          <bgColor theme="0"/>
        </patternFill>
      </fill>
      <alignment vertical="top" wrapText="1"/>
    </dxf>
  </rfmt>
  <rfmt sheetId="6" sqref="N41" start="0" length="0">
    <dxf>
      <font>
        <sz val="10"/>
        <color theme="1"/>
        <name val="Arial"/>
        <family val="2"/>
        <charset val="238"/>
        <scheme val="none"/>
      </font>
      <fill>
        <patternFill patternType="solid">
          <bgColor theme="0"/>
        </patternFill>
      </fill>
      <alignment vertical="top" wrapText="1"/>
    </dxf>
  </rfmt>
  <rfmt sheetId="6" sqref="O41" start="0" length="0">
    <dxf>
      <font>
        <sz val="10"/>
        <color theme="1"/>
        <name val="Arial"/>
        <family val="2"/>
        <charset val="238"/>
        <scheme val="none"/>
      </font>
      <fill>
        <patternFill patternType="solid">
          <bgColor theme="0"/>
        </patternFill>
      </fill>
      <alignment vertical="top" wrapText="1"/>
    </dxf>
  </rfmt>
  <rfmt sheetId="6" sqref="P41" start="0" length="0">
    <dxf>
      <font>
        <sz val="10"/>
        <color theme="1"/>
        <name val="Arial"/>
        <family val="2"/>
        <charset val="238"/>
        <scheme val="none"/>
      </font>
      <fill>
        <patternFill patternType="solid">
          <bgColor theme="0"/>
        </patternFill>
      </fill>
      <alignment vertical="top" wrapText="1"/>
    </dxf>
  </rfmt>
  <rfmt sheetId="6" sqref="Q41" start="0" length="0">
    <dxf>
      <font>
        <sz val="10"/>
        <color theme="1"/>
        <name val="Arial"/>
        <family val="2"/>
        <charset val="238"/>
        <scheme val="none"/>
      </font>
      <fill>
        <patternFill patternType="solid">
          <bgColor theme="0"/>
        </patternFill>
      </fill>
      <alignment vertical="top" wrapText="1"/>
    </dxf>
  </rfmt>
  <rfmt sheetId="6" sqref="R41" start="0" length="0">
    <dxf>
      <font>
        <sz val="10"/>
        <color theme="1"/>
        <name val="Arial"/>
        <family val="2"/>
        <charset val="238"/>
        <scheme val="none"/>
      </font>
      <fill>
        <patternFill patternType="solid">
          <bgColor theme="0"/>
        </patternFill>
      </fill>
      <alignment vertical="top" wrapText="1"/>
    </dxf>
  </rfmt>
  <rfmt sheetId="6" sqref="S41" start="0" length="0">
    <dxf>
      <font>
        <sz val="10"/>
        <color theme="1"/>
        <name val="Arial"/>
        <family val="2"/>
        <charset val="238"/>
        <scheme val="none"/>
      </font>
      <fill>
        <patternFill patternType="solid">
          <bgColor theme="0"/>
        </patternFill>
      </fill>
      <alignment vertical="top" wrapText="1"/>
    </dxf>
  </rfmt>
  <rfmt sheetId="6" sqref="T41" start="0" length="0">
    <dxf>
      <font>
        <sz val="10"/>
        <color theme="1"/>
        <name val="Arial"/>
        <family val="2"/>
        <charset val="238"/>
        <scheme val="none"/>
      </font>
      <fill>
        <patternFill patternType="solid">
          <bgColor theme="0"/>
        </patternFill>
      </fill>
      <alignment vertical="top" wrapText="1"/>
    </dxf>
  </rfmt>
  <rfmt sheetId="6" sqref="U41" start="0" length="0">
    <dxf>
      <font>
        <sz val="10"/>
        <color theme="1"/>
        <name val="Arial"/>
        <family val="2"/>
        <charset val="238"/>
        <scheme val="none"/>
      </font>
      <fill>
        <patternFill patternType="solid">
          <bgColor theme="0"/>
        </patternFill>
      </fill>
      <alignment vertical="top" wrapText="1"/>
    </dxf>
  </rfmt>
  <rfmt sheetId="6" sqref="V41" start="0" length="0">
    <dxf>
      <font>
        <sz val="10"/>
        <color theme="1"/>
        <name val="Arial"/>
        <family val="2"/>
        <charset val="238"/>
        <scheme val="none"/>
      </font>
      <fill>
        <patternFill patternType="solid">
          <bgColor theme="0"/>
        </patternFill>
      </fill>
      <alignment vertical="top" wrapText="1"/>
    </dxf>
  </rfmt>
  <rfmt sheetId="6" sqref="W41" start="0" length="0">
    <dxf>
      <font>
        <sz val="10"/>
        <color theme="1"/>
        <name val="Arial"/>
        <family val="2"/>
        <charset val="238"/>
        <scheme val="none"/>
      </font>
      <fill>
        <patternFill patternType="solid">
          <bgColor theme="0"/>
        </patternFill>
      </fill>
      <alignment vertical="top" wrapText="1"/>
    </dxf>
  </rfmt>
  <rfmt sheetId="6" sqref="X41" start="0" length="0">
    <dxf>
      <font>
        <sz val="10"/>
        <color theme="1"/>
        <name val="Arial"/>
        <family val="2"/>
        <charset val="238"/>
        <scheme val="none"/>
      </font>
      <fill>
        <patternFill patternType="solid">
          <bgColor theme="0"/>
        </patternFill>
      </fill>
      <alignment vertical="top" wrapText="1"/>
    </dxf>
  </rfmt>
  <rfmt sheetId="6" sqref="Y41" start="0" length="0">
    <dxf>
      <font>
        <sz val="10"/>
        <color theme="1"/>
        <name val="Arial"/>
        <family val="2"/>
        <charset val="238"/>
        <scheme val="none"/>
      </font>
      <fill>
        <patternFill patternType="solid">
          <bgColor theme="0"/>
        </patternFill>
      </fill>
      <alignment vertical="top" wrapText="1"/>
    </dxf>
  </rfmt>
  <rfmt sheetId="6" sqref="Z41" start="0" length="0">
    <dxf>
      <font>
        <sz val="10"/>
        <color theme="1"/>
        <name val="Arial"/>
        <family val="2"/>
        <charset val="238"/>
        <scheme val="none"/>
      </font>
      <fill>
        <patternFill patternType="solid">
          <bgColor theme="0"/>
        </patternFill>
      </fill>
      <alignment vertical="top" wrapText="1"/>
    </dxf>
  </rfmt>
  <rfmt sheetId="6" sqref="AA41" start="0" length="0">
    <dxf>
      <font>
        <sz val="10"/>
        <color theme="1"/>
        <name val="Arial"/>
        <family val="2"/>
        <charset val="238"/>
        <scheme val="none"/>
      </font>
      <fill>
        <patternFill patternType="solid">
          <bgColor theme="0"/>
        </patternFill>
      </fill>
      <alignment vertical="top" wrapText="1"/>
    </dxf>
  </rfmt>
  <rfmt sheetId="6" sqref="AB41" start="0" length="0">
    <dxf>
      <font>
        <sz val="10"/>
        <color theme="1"/>
        <name val="Arial"/>
        <family val="2"/>
        <charset val="238"/>
        <scheme val="none"/>
      </font>
      <fill>
        <patternFill patternType="solid">
          <bgColor theme="0"/>
        </patternFill>
      </fill>
      <alignment vertical="top" wrapText="1"/>
    </dxf>
  </rfmt>
  <rfmt sheetId="6" sqref="AC41" start="0" length="0">
    <dxf>
      <font>
        <sz val="10"/>
        <color theme="1"/>
        <name val="Arial"/>
        <family val="2"/>
        <charset val="238"/>
        <scheme val="none"/>
      </font>
      <fill>
        <patternFill patternType="solid">
          <bgColor theme="0"/>
        </patternFill>
      </fill>
      <alignment vertical="top" wrapText="1"/>
    </dxf>
  </rfmt>
  <rfmt sheetId="6" sqref="AD41" start="0" length="0">
    <dxf>
      <font>
        <sz val="10"/>
        <color theme="1"/>
        <name val="Arial"/>
        <family val="2"/>
        <charset val="238"/>
        <scheme val="none"/>
      </font>
      <fill>
        <patternFill patternType="solid">
          <bgColor theme="0"/>
        </patternFill>
      </fill>
      <alignment vertical="top" wrapText="1"/>
    </dxf>
  </rfmt>
  <rfmt sheetId="6" sqref="AE41" start="0" length="0">
    <dxf>
      <font>
        <sz val="10"/>
        <color theme="1"/>
        <name val="Arial"/>
        <family val="2"/>
        <charset val="238"/>
        <scheme val="none"/>
      </font>
      <fill>
        <patternFill patternType="solid">
          <bgColor theme="0"/>
        </patternFill>
      </fill>
      <alignment vertical="top" wrapText="1"/>
    </dxf>
  </rfmt>
  <rfmt sheetId="6" sqref="AF41" start="0" length="0">
    <dxf>
      <font>
        <sz val="10"/>
        <color theme="1"/>
        <name val="Arial"/>
        <family val="2"/>
        <charset val="238"/>
        <scheme val="none"/>
      </font>
      <fill>
        <patternFill patternType="solid">
          <bgColor theme="0"/>
        </patternFill>
      </fill>
      <alignment vertical="top" wrapText="1"/>
    </dxf>
  </rfmt>
  <rfmt sheetId="6" sqref="AG41" start="0" length="0">
    <dxf>
      <font>
        <sz val="10"/>
        <color theme="1"/>
        <name val="Arial"/>
        <family val="2"/>
        <charset val="238"/>
        <scheme val="none"/>
      </font>
      <fill>
        <patternFill patternType="solid">
          <bgColor theme="0"/>
        </patternFill>
      </fill>
      <alignment vertical="top" wrapText="1"/>
    </dxf>
  </rfmt>
  <rfmt sheetId="6" sqref="AH41" start="0" length="0">
    <dxf>
      <font>
        <sz val="10"/>
        <color theme="1"/>
        <name val="Arial"/>
        <family val="2"/>
        <charset val="238"/>
        <scheme val="none"/>
      </font>
      <fill>
        <patternFill patternType="solid">
          <bgColor theme="0"/>
        </patternFill>
      </fill>
      <alignment vertical="top" wrapText="1"/>
    </dxf>
  </rfmt>
  <rfmt sheetId="6" sqref="AI41" start="0" length="0">
    <dxf>
      <font>
        <sz val="10"/>
        <color theme="1"/>
        <name val="Arial"/>
        <family val="2"/>
        <charset val="238"/>
        <scheme val="none"/>
      </font>
      <fill>
        <patternFill patternType="solid">
          <bgColor theme="0"/>
        </patternFill>
      </fill>
      <alignment vertical="top" wrapText="1"/>
    </dxf>
  </rfmt>
  <rfmt sheetId="6" sqref="AJ41" start="0" length="0">
    <dxf>
      <font>
        <sz val="10"/>
        <color theme="1"/>
        <name val="Arial"/>
        <family val="2"/>
        <charset val="238"/>
        <scheme val="none"/>
      </font>
      <fill>
        <patternFill patternType="solid">
          <bgColor theme="0"/>
        </patternFill>
      </fill>
      <alignment vertical="top" wrapText="1"/>
    </dxf>
  </rfmt>
  <rfmt sheetId="6" sqref="AK41" start="0" length="0">
    <dxf>
      <font>
        <sz val="10"/>
        <color theme="1"/>
        <name val="Arial"/>
        <family val="2"/>
        <charset val="238"/>
        <scheme val="none"/>
      </font>
      <fill>
        <patternFill patternType="solid">
          <bgColor theme="0"/>
        </patternFill>
      </fill>
      <alignment vertical="top" wrapText="1"/>
    </dxf>
  </rfmt>
  <rfmt sheetId="6" sqref="AL41" start="0" length="0">
    <dxf>
      <font>
        <sz val="10"/>
        <color theme="1"/>
        <name val="Arial"/>
        <family val="2"/>
        <charset val="238"/>
        <scheme val="none"/>
      </font>
      <fill>
        <patternFill patternType="solid">
          <bgColor theme="0"/>
        </patternFill>
      </fill>
      <alignment vertical="top" wrapText="1"/>
    </dxf>
  </rfmt>
  <rfmt sheetId="6" sqref="AM41" start="0" length="0">
    <dxf>
      <font>
        <sz val="10"/>
        <color theme="1"/>
        <name val="Arial"/>
        <family val="2"/>
        <charset val="238"/>
        <scheme val="none"/>
      </font>
      <fill>
        <patternFill patternType="solid">
          <bgColor theme="0"/>
        </patternFill>
      </fill>
      <alignment vertical="top" wrapText="1"/>
    </dxf>
  </rfmt>
  <rfmt sheetId="6" sqref="AN41" start="0" length="0">
    <dxf>
      <font>
        <sz val="10"/>
        <color theme="1"/>
        <name val="Arial"/>
        <family val="2"/>
        <charset val="238"/>
        <scheme val="none"/>
      </font>
      <fill>
        <patternFill patternType="solid">
          <bgColor theme="0"/>
        </patternFill>
      </fill>
      <alignment vertical="top" wrapText="1"/>
    </dxf>
  </rfmt>
  <rfmt sheetId="6" sqref="AO41" start="0" length="0">
    <dxf>
      <font>
        <sz val="10"/>
        <color theme="1"/>
        <name val="Arial"/>
        <family val="2"/>
        <charset val="238"/>
        <scheme val="none"/>
      </font>
      <fill>
        <patternFill patternType="solid">
          <bgColor theme="0"/>
        </patternFill>
      </fill>
      <alignment vertical="top" wrapText="1"/>
    </dxf>
  </rfmt>
  <rfmt sheetId="6" sqref="AP41" start="0" length="0">
    <dxf>
      <font>
        <sz val="10"/>
        <color theme="1"/>
        <name val="Arial"/>
        <family val="2"/>
        <charset val="238"/>
        <scheme val="none"/>
      </font>
      <fill>
        <patternFill patternType="solid">
          <bgColor theme="0"/>
        </patternFill>
      </fill>
      <alignment vertical="top" wrapText="1"/>
    </dxf>
  </rfmt>
  <rfmt sheetId="6" sqref="AQ41" start="0" length="0">
    <dxf>
      <font>
        <sz val="10"/>
        <color theme="1"/>
        <name val="Arial"/>
        <family val="2"/>
        <charset val="238"/>
        <scheme val="none"/>
      </font>
      <fill>
        <patternFill patternType="solid">
          <bgColor theme="0"/>
        </patternFill>
      </fill>
      <alignment vertical="top" wrapText="1"/>
    </dxf>
  </rfmt>
  <rfmt sheetId="6" sqref="AR41" start="0" length="0">
    <dxf>
      <font>
        <sz val="10"/>
        <color theme="1"/>
        <name val="Arial"/>
        <family val="2"/>
        <charset val="238"/>
        <scheme val="none"/>
      </font>
      <fill>
        <patternFill patternType="solid">
          <bgColor theme="0"/>
        </patternFill>
      </fill>
      <alignment vertical="top" wrapText="1"/>
    </dxf>
  </rfmt>
  <rfmt sheetId="6" sqref="AS41" start="0" length="0">
    <dxf>
      <font>
        <sz val="10"/>
        <color theme="1"/>
        <name val="Arial"/>
        <family val="2"/>
        <charset val="238"/>
        <scheme val="none"/>
      </font>
      <fill>
        <patternFill patternType="solid">
          <bgColor theme="0"/>
        </patternFill>
      </fill>
      <alignment vertical="top" wrapText="1"/>
    </dxf>
  </rfmt>
  <rfmt sheetId="6" sqref="AT41" start="0" length="0">
    <dxf>
      <font>
        <sz val="10"/>
        <color theme="1"/>
        <name val="Arial"/>
        <family val="2"/>
        <charset val="238"/>
        <scheme val="none"/>
      </font>
      <fill>
        <patternFill patternType="solid">
          <bgColor theme="0"/>
        </patternFill>
      </fill>
      <alignment vertical="top" wrapText="1"/>
    </dxf>
  </rfmt>
  <rfmt sheetId="6" sqref="AU41" start="0" length="0">
    <dxf>
      <font>
        <sz val="10"/>
        <color theme="1"/>
        <name val="Arial"/>
        <family val="2"/>
        <charset val="238"/>
        <scheme val="none"/>
      </font>
      <fill>
        <patternFill patternType="solid">
          <bgColor theme="0"/>
        </patternFill>
      </fill>
      <alignment vertical="top" wrapText="1"/>
    </dxf>
  </rfmt>
  <rfmt sheetId="6" sqref="AV41" start="0" length="0">
    <dxf>
      <font>
        <sz val="10"/>
        <color theme="1"/>
        <name val="Arial"/>
        <family val="2"/>
        <charset val="238"/>
        <scheme val="none"/>
      </font>
      <fill>
        <patternFill patternType="solid">
          <bgColor theme="0"/>
        </patternFill>
      </fill>
      <alignment vertical="top" wrapText="1"/>
    </dxf>
  </rfmt>
  <rfmt sheetId="6" sqref="AW41" start="0" length="0">
    <dxf>
      <font>
        <sz val="10"/>
        <color theme="1"/>
        <name val="Arial"/>
        <family val="2"/>
        <charset val="238"/>
        <scheme val="none"/>
      </font>
      <fill>
        <patternFill patternType="solid">
          <bgColor theme="0"/>
        </patternFill>
      </fill>
      <alignment vertical="top" wrapText="1"/>
    </dxf>
  </rfmt>
  <rfmt sheetId="6" sqref="AX41" start="0" length="0">
    <dxf>
      <font>
        <sz val="10"/>
        <color theme="1"/>
        <name val="Arial"/>
        <family val="2"/>
        <charset val="238"/>
        <scheme val="none"/>
      </font>
      <fill>
        <patternFill patternType="solid">
          <bgColor theme="0"/>
        </patternFill>
      </fill>
      <alignment vertical="top" wrapText="1"/>
    </dxf>
  </rfmt>
  <rfmt sheetId="6" sqref="AY41" start="0" length="0">
    <dxf>
      <font>
        <sz val="10"/>
        <color theme="1"/>
        <name val="Arial"/>
        <family val="2"/>
        <charset val="238"/>
        <scheme val="none"/>
      </font>
      <fill>
        <patternFill patternType="solid">
          <bgColor theme="0"/>
        </patternFill>
      </fill>
      <alignment vertical="top" wrapText="1"/>
    </dxf>
  </rfmt>
  <rfmt sheetId="6" sqref="AZ41" start="0" length="0">
    <dxf>
      <font>
        <sz val="10"/>
        <color theme="1"/>
        <name val="Arial"/>
        <family val="2"/>
        <charset val="238"/>
        <scheme val="none"/>
      </font>
      <fill>
        <patternFill patternType="solid">
          <bgColor theme="0"/>
        </patternFill>
      </fill>
      <alignment vertical="top" wrapText="1"/>
    </dxf>
  </rfmt>
  <rfmt sheetId="6" sqref="BA41" start="0" length="0">
    <dxf>
      <font>
        <sz val="10"/>
        <color theme="1"/>
        <name val="Arial"/>
        <family val="2"/>
        <charset val="238"/>
        <scheme val="none"/>
      </font>
      <fill>
        <patternFill patternType="solid">
          <bgColor theme="0"/>
        </patternFill>
      </fill>
      <alignment vertical="top" wrapText="1"/>
    </dxf>
  </rfmt>
  <rfmt sheetId="6" sqref="BB41" start="0" length="0">
    <dxf>
      <font>
        <sz val="10"/>
        <color theme="1"/>
        <name val="Arial"/>
        <family val="2"/>
        <charset val="238"/>
        <scheme val="none"/>
      </font>
      <fill>
        <patternFill patternType="solid">
          <bgColor theme="0"/>
        </patternFill>
      </fill>
      <alignment vertical="top" wrapText="1"/>
    </dxf>
  </rfmt>
  <rfmt sheetId="6" sqref="BC41" start="0" length="0">
    <dxf>
      <font>
        <sz val="10"/>
        <color theme="1"/>
        <name val="Arial"/>
        <family val="2"/>
        <charset val="238"/>
        <scheme val="none"/>
      </font>
      <fill>
        <patternFill patternType="solid">
          <bgColor theme="0"/>
        </patternFill>
      </fill>
      <alignment vertical="top" wrapText="1"/>
    </dxf>
  </rfmt>
  <rfmt sheetId="6" sqref="BD41" start="0" length="0">
    <dxf>
      <font>
        <sz val="10"/>
        <color theme="1"/>
        <name val="Arial"/>
        <family val="2"/>
        <charset val="238"/>
        <scheme val="none"/>
      </font>
      <fill>
        <patternFill patternType="solid">
          <bgColor theme="0"/>
        </patternFill>
      </fill>
      <alignment vertical="top" wrapText="1"/>
    </dxf>
  </rfmt>
  <rfmt sheetId="6" sqref="BE41" start="0" length="0">
    <dxf>
      <font>
        <sz val="10"/>
        <color theme="1"/>
        <name val="Arial"/>
        <family val="2"/>
        <charset val="238"/>
        <scheme val="none"/>
      </font>
      <fill>
        <patternFill patternType="solid">
          <bgColor theme="0"/>
        </patternFill>
      </fill>
      <alignment vertical="top" wrapText="1"/>
    </dxf>
  </rfmt>
  <rfmt sheetId="6" sqref="BF41" start="0" length="0">
    <dxf>
      <font>
        <sz val="10"/>
        <color theme="1"/>
        <name val="Arial"/>
        <family val="2"/>
        <charset val="238"/>
        <scheme val="none"/>
      </font>
      <fill>
        <patternFill patternType="solid">
          <bgColor theme="0"/>
        </patternFill>
      </fill>
      <alignment vertical="top" wrapText="1"/>
    </dxf>
  </rfmt>
  <rfmt sheetId="6" sqref="BG41" start="0" length="0">
    <dxf>
      <font>
        <sz val="10"/>
        <color theme="1"/>
        <name val="Arial"/>
        <family val="2"/>
        <charset val="238"/>
        <scheme val="none"/>
      </font>
      <fill>
        <patternFill patternType="solid">
          <bgColor theme="0"/>
        </patternFill>
      </fill>
      <alignment vertical="top" wrapText="1"/>
    </dxf>
  </rfmt>
  <rfmt sheetId="6" sqref="BH41" start="0" length="0">
    <dxf>
      <font>
        <sz val="10"/>
        <color theme="1"/>
        <name val="Arial"/>
        <family val="2"/>
        <charset val="238"/>
        <scheme val="none"/>
      </font>
      <fill>
        <patternFill patternType="solid">
          <bgColor theme="0"/>
        </patternFill>
      </fill>
      <alignment vertical="top" wrapText="1"/>
    </dxf>
  </rfmt>
  <rfmt sheetId="6" sqref="BI41" start="0" length="0">
    <dxf>
      <font>
        <sz val="10"/>
        <color theme="1"/>
        <name val="Arial"/>
        <family val="2"/>
        <charset val="238"/>
        <scheme val="none"/>
      </font>
      <fill>
        <patternFill patternType="solid">
          <bgColor theme="0"/>
        </patternFill>
      </fill>
      <alignment vertical="top" wrapText="1"/>
    </dxf>
  </rfmt>
  <rfmt sheetId="6" sqref="BJ41" start="0" length="0">
    <dxf>
      <font>
        <sz val="10"/>
        <color theme="1"/>
        <name val="Arial"/>
        <family val="2"/>
        <charset val="238"/>
        <scheme val="none"/>
      </font>
      <fill>
        <patternFill patternType="solid">
          <bgColor theme="0"/>
        </patternFill>
      </fill>
      <alignment vertical="top" wrapText="1"/>
    </dxf>
  </rfmt>
  <rfmt sheetId="6" sqref="BK41" start="0" length="0">
    <dxf>
      <font>
        <sz val="10"/>
        <color theme="1"/>
        <name val="Arial"/>
        <family val="2"/>
        <charset val="238"/>
        <scheme val="none"/>
      </font>
      <fill>
        <patternFill patternType="solid">
          <bgColor theme="0"/>
        </patternFill>
      </fill>
      <alignment vertical="top" wrapText="1"/>
    </dxf>
  </rfmt>
  <rfmt sheetId="6" sqref="BL41" start="0" length="0">
    <dxf>
      <font>
        <sz val="10"/>
        <color theme="1"/>
        <name val="Arial"/>
        <family val="2"/>
        <charset val="238"/>
        <scheme val="none"/>
      </font>
      <fill>
        <patternFill patternType="solid">
          <bgColor theme="0"/>
        </patternFill>
      </fill>
      <alignment vertical="top" wrapText="1"/>
    </dxf>
  </rfmt>
  <rfmt sheetId="6" sqref="BM41" start="0" length="0">
    <dxf>
      <font>
        <sz val="10"/>
        <color theme="1"/>
        <name val="Arial"/>
        <family val="2"/>
        <charset val="238"/>
        <scheme val="none"/>
      </font>
      <fill>
        <patternFill patternType="solid">
          <bgColor theme="0"/>
        </patternFill>
      </fill>
      <alignment vertical="top" wrapText="1"/>
    </dxf>
  </rfmt>
  <rfmt sheetId="6" sqref="BN41" start="0" length="0">
    <dxf>
      <font>
        <sz val="10"/>
        <color theme="1"/>
        <name val="Arial"/>
        <family val="2"/>
        <charset val="238"/>
        <scheme val="none"/>
      </font>
      <fill>
        <patternFill patternType="solid">
          <bgColor theme="0"/>
        </patternFill>
      </fill>
      <alignment vertical="top" wrapText="1"/>
    </dxf>
  </rfmt>
  <rfmt sheetId="6" sqref="BO41" start="0" length="0">
    <dxf>
      <font>
        <sz val="10"/>
        <color theme="1"/>
        <name val="Arial"/>
        <family val="2"/>
        <charset val="238"/>
        <scheme val="none"/>
      </font>
      <fill>
        <patternFill patternType="solid">
          <bgColor theme="0"/>
        </patternFill>
      </fill>
      <alignment vertical="top" wrapText="1"/>
    </dxf>
  </rfmt>
  <rfmt sheetId="6" sqref="B42" start="0" length="0">
    <dxf>
      <font>
        <sz val="10"/>
        <color theme="1"/>
        <name val="Arial"/>
        <family val="2"/>
        <charset val="238"/>
        <scheme val="none"/>
      </font>
      <fill>
        <patternFill patternType="solid">
          <bgColor theme="0"/>
        </patternFill>
      </fill>
      <alignment horizontal="center" vertical="top" wrapText="1"/>
    </dxf>
  </rfmt>
  <rcc rId="725" sId="6" odxf="1" dxf="1">
    <nc r="C42">
      <f>SUM(C35:C35)</f>
    </nc>
    <odxf>
      <font>
        <b val="0"/>
        <sz val="11"/>
        <color theme="1"/>
        <name val="Calibri"/>
        <family val="2"/>
        <charset val="238"/>
        <scheme val="minor"/>
      </font>
      <numFmt numFmtId="0" formatCode="General"/>
      <fill>
        <patternFill patternType="none">
          <bgColor indexed="65"/>
        </patternFill>
      </fill>
      <alignment horizontal="general" vertical="bottom"/>
      <border outline="0">
        <top/>
        <bottom/>
      </border>
      <protection hidden="0"/>
    </odxf>
    <ndxf>
      <font>
        <b/>
        <sz val="11"/>
        <color theme="1"/>
        <name val="Calibri"/>
        <family val="2"/>
        <charset val="238"/>
        <scheme val="minor"/>
      </font>
      <numFmt numFmtId="167" formatCode="#,##0.0"/>
      <fill>
        <patternFill patternType="solid">
          <bgColor theme="2" tint="-9.9978637043366805E-2"/>
        </patternFill>
      </fill>
      <alignment horizontal="right" vertical="top"/>
      <border outline="0">
        <top style="thin">
          <color theme="1" tint="0.499984740745262"/>
        </top>
        <bottom style="thin">
          <color theme="1" tint="0.499984740745262"/>
        </bottom>
      </border>
      <protection hidden="1"/>
    </ndxf>
  </rcc>
  <rcc rId="726" sId="6" odxf="1" dxf="1">
    <nc r="D42">
      <f>SUM(D35:D35)</f>
    </nc>
    <odxf>
      <font>
        <b val="0"/>
        <sz val="11"/>
        <color theme="1"/>
        <name val="Calibri"/>
        <family val="2"/>
        <charset val="238"/>
        <scheme val="minor"/>
      </font>
      <numFmt numFmtId="0" formatCode="General"/>
      <fill>
        <patternFill patternType="none">
          <bgColor indexed="65"/>
        </patternFill>
      </fill>
      <alignment horizontal="general" vertical="bottom"/>
      <border outline="0">
        <top/>
        <bottom/>
      </border>
      <protection hidden="0"/>
    </odxf>
    <ndxf>
      <font>
        <b/>
        <sz val="11"/>
        <color theme="1"/>
        <name val="Calibri"/>
        <family val="2"/>
        <charset val="238"/>
        <scheme val="minor"/>
      </font>
      <numFmt numFmtId="167" formatCode="#,##0.0"/>
      <fill>
        <patternFill patternType="solid">
          <bgColor theme="2" tint="-9.9978637043366805E-2"/>
        </patternFill>
      </fill>
      <alignment horizontal="right" vertical="top"/>
      <border outline="0">
        <top style="thin">
          <color theme="1" tint="0.499984740745262"/>
        </top>
        <bottom style="thin">
          <color theme="1" tint="0.499984740745262"/>
        </bottom>
      </border>
      <protection hidden="1"/>
    </ndxf>
  </rcc>
  <rcc rId="727" sId="6" odxf="1" dxf="1">
    <nc r="E42">
      <f>SUM(E35:E35)</f>
    </nc>
    <odxf>
      <font>
        <b val="0"/>
        <sz val="11"/>
        <color theme="1"/>
        <name val="Calibri"/>
        <family val="2"/>
        <charset val="238"/>
        <scheme val="minor"/>
      </font>
      <numFmt numFmtId="0" formatCode="General"/>
      <fill>
        <patternFill patternType="none">
          <bgColor indexed="65"/>
        </patternFill>
      </fill>
      <alignment horizontal="general" vertical="bottom"/>
      <border outline="0">
        <top/>
        <bottom/>
      </border>
      <protection hidden="0"/>
    </odxf>
    <ndxf>
      <font>
        <b/>
        <sz val="11"/>
        <color theme="1"/>
        <name val="Calibri"/>
        <family val="2"/>
        <charset val="238"/>
        <scheme val="minor"/>
      </font>
      <numFmt numFmtId="167" formatCode="#,##0.0"/>
      <fill>
        <patternFill patternType="solid">
          <bgColor theme="2" tint="-9.9978637043366805E-2"/>
        </patternFill>
      </fill>
      <alignment horizontal="right" vertical="top"/>
      <border outline="0">
        <top style="thin">
          <color theme="1" tint="0.499984740745262"/>
        </top>
        <bottom style="thin">
          <color theme="1" tint="0.499984740745262"/>
        </bottom>
      </border>
      <protection hidden="1"/>
    </ndxf>
  </rcc>
  <rcc rId="728" sId="6" odxf="1" dxf="1">
    <nc r="F42">
      <f>SUM(F35:F35)</f>
    </nc>
    <odxf>
      <font>
        <b val="0"/>
        <sz val="11"/>
        <color theme="1"/>
        <name val="Calibri"/>
        <family val="2"/>
        <charset val="238"/>
        <scheme val="minor"/>
      </font>
      <numFmt numFmtId="0" formatCode="General"/>
      <fill>
        <patternFill patternType="none">
          <bgColor indexed="65"/>
        </patternFill>
      </fill>
      <alignment horizontal="general" vertical="bottom"/>
      <border outline="0">
        <top/>
        <bottom/>
      </border>
      <protection hidden="0"/>
    </odxf>
    <ndxf>
      <font>
        <b/>
        <sz val="11"/>
        <color theme="1"/>
        <name val="Calibri"/>
        <family val="2"/>
        <charset val="238"/>
        <scheme val="minor"/>
      </font>
      <numFmt numFmtId="167" formatCode="#,##0.0"/>
      <fill>
        <patternFill patternType="solid">
          <bgColor theme="2" tint="-9.9978637043366805E-2"/>
        </patternFill>
      </fill>
      <alignment horizontal="right" vertical="top"/>
      <border outline="0">
        <top style="thin">
          <color theme="1" tint="0.499984740745262"/>
        </top>
        <bottom style="thin">
          <color theme="1" tint="0.499984740745262"/>
        </bottom>
      </border>
      <protection hidden="1"/>
    </ndxf>
  </rcc>
  <rcc rId="729" sId="6" odxf="1" dxf="1">
    <nc r="G42">
      <f>SUM(G35:G35)</f>
    </nc>
    <odxf>
      <font>
        <b val="0"/>
        <sz val="11"/>
        <color theme="1"/>
        <name val="Calibri"/>
        <family val="2"/>
        <charset val="238"/>
        <scheme val="minor"/>
      </font>
      <numFmt numFmtId="0" formatCode="General"/>
      <fill>
        <patternFill patternType="none">
          <bgColor indexed="65"/>
        </patternFill>
      </fill>
      <alignment horizontal="general" vertical="bottom"/>
      <border outline="0">
        <top/>
        <bottom/>
      </border>
      <protection hidden="0"/>
    </odxf>
    <ndxf>
      <font>
        <b/>
        <sz val="11"/>
        <color theme="1"/>
        <name val="Calibri"/>
        <family val="2"/>
        <charset val="238"/>
        <scheme val="minor"/>
      </font>
      <numFmt numFmtId="167" formatCode="#,##0.0"/>
      <fill>
        <patternFill patternType="solid">
          <bgColor theme="2" tint="-9.9978637043366805E-2"/>
        </patternFill>
      </fill>
      <alignment horizontal="right" vertical="top"/>
      <border outline="0">
        <top style="thin">
          <color theme="1" tint="0.499984740745262"/>
        </top>
        <bottom style="thin">
          <color theme="1" tint="0.499984740745262"/>
        </bottom>
      </border>
      <protection hidden="1"/>
    </ndxf>
  </rcc>
  <rcc rId="730" sId="6" odxf="1" dxf="1">
    <nc r="H42">
      <f>SUM(H35:H41)</f>
    </nc>
    <odxf>
      <font>
        <b val="0"/>
        <sz val="11"/>
        <color theme="1"/>
        <name val="Calibri"/>
        <family val="2"/>
        <charset val="238"/>
        <scheme val="minor"/>
      </font>
      <numFmt numFmtId="0" formatCode="General"/>
      <fill>
        <patternFill patternType="none">
          <bgColor indexed="65"/>
        </patternFill>
      </fill>
      <alignment horizontal="general" vertical="bottom"/>
      <border outline="0">
        <right/>
        <top/>
        <bottom/>
      </border>
      <protection hidden="0"/>
    </odxf>
    <ndxf>
      <font>
        <b/>
        <sz val="11"/>
        <color auto="1"/>
        <name val="Calibri"/>
        <family val="2"/>
        <charset val="238"/>
        <scheme val="minor"/>
      </font>
      <numFmt numFmtId="167" formatCode="#,##0.0"/>
      <fill>
        <patternFill patternType="solid">
          <bgColor theme="2" tint="-9.9978637043366805E-2"/>
        </patternFill>
      </fill>
      <alignment horizontal="right" vertical="top"/>
      <border outline="0">
        <right style="thin">
          <color theme="1" tint="0.499984740745262"/>
        </right>
        <top style="thin">
          <color theme="1" tint="0.499984740745262"/>
        </top>
        <bottom style="thin">
          <color theme="1" tint="0.499984740745262"/>
        </bottom>
      </border>
      <protection hidden="1"/>
    </ndxf>
  </rcc>
  <rfmt sheetId="6" sqref="I42" start="0" length="0">
    <dxf>
      <font>
        <sz val="10"/>
        <color theme="1"/>
        <name val="Arial"/>
        <family val="2"/>
        <charset val="238"/>
        <scheme val="none"/>
      </font>
      <fill>
        <patternFill patternType="solid">
          <bgColor theme="0"/>
        </patternFill>
      </fill>
      <alignment vertical="top" wrapText="1"/>
    </dxf>
  </rfmt>
  <rfmt sheetId="6" sqref="J42" start="0" length="0">
    <dxf>
      <font>
        <sz val="10"/>
        <color theme="1"/>
        <name val="Arial"/>
        <family val="2"/>
        <charset val="238"/>
        <scheme val="none"/>
      </font>
      <fill>
        <patternFill patternType="solid">
          <bgColor theme="0"/>
        </patternFill>
      </fill>
      <alignment vertical="top" wrapText="1"/>
    </dxf>
  </rfmt>
  <rfmt sheetId="6" sqref="K42" start="0" length="0">
    <dxf>
      <font>
        <sz val="10"/>
        <color theme="1"/>
        <name val="Arial"/>
        <family val="2"/>
        <charset val="238"/>
        <scheme val="none"/>
      </font>
      <fill>
        <patternFill patternType="solid">
          <bgColor theme="0"/>
        </patternFill>
      </fill>
      <alignment vertical="top" wrapText="1"/>
    </dxf>
  </rfmt>
  <rfmt sheetId="6" sqref="L42" start="0" length="0">
    <dxf>
      <font>
        <sz val="10"/>
        <color theme="1"/>
        <name val="Arial"/>
        <family val="2"/>
        <charset val="238"/>
        <scheme val="none"/>
      </font>
      <fill>
        <patternFill patternType="solid">
          <bgColor theme="0"/>
        </patternFill>
      </fill>
      <alignment vertical="top" wrapText="1"/>
    </dxf>
  </rfmt>
  <rfmt sheetId="6" sqref="M42" start="0" length="0">
    <dxf>
      <font>
        <sz val="10"/>
        <color theme="1"/>
        <name val="Arial"/>
        <family val="2"/>
        <charset val="238"/>
        <scheme val="none"/>
      </font>
      <fill>
        <patternFill patternType="solid">
          <bgColor theme="0"/>
        </patternFill>
      </fill>
      <alignment vertical="top" wrapText="1"/>
    </dxf>
  </rfmt>
  <rfmt sheetId="6" sqref="N42" start="0" length="0">
    <dxf>
      <font>
        <sz val="10"/>
        <color theme="1"/>
        <name val="Arial"/>
        <family val="2"/>
        <charset val="238"/>
        <scheme val="none"/>
      </font>
      <fill>
        <patternFill patternType="solid">
          <bgColor theme="0"/>
        </patternFill>
      </fill>
      <alignment vertical="top" wrapText="1"/>
    </dxf>
  </rfmt>
  <rfmt sheetId="6" sqref="O42" start="0" length="0">
    <dxf>
      <font>
        <sz val="10"/>
        <color theme="1"/>
        <name val="Arial"/>
        <family val="2"/>
        <charset val="238"/>
        <scheme val="none"/>
      </font>
      <fill>
        <patternFill patternType="solid">
          <bgColor theme="0"/>
        </patternFill>
      </fill>
      <alignment vertical="top" wrapText="1"/>
    </dxf>
  </rfmt>
  <rfmt sheetId="6" sqref="P42" start="0" length="0">
    <dxf>
      <font>
        <sz val="10"/>
        <color theme="1"/>
        <name val="Arial"/>
        <family val="2"/>
        <charset val="238"/>
        <scheme val="none"/>
      </font>
      <fill>
        <patternFill patternType="solid">
          <bgColor theme="0"/>
        </patternFill>
      </fill>
      <alignment vertical="top" wrapText="1"/>
    </dxf>
  </rfmt>
  <rfmt sheetId="6" sqref="Q42" start="0" length="0">
    <dxf>
      <font>
        <sz val="10"/>
        <color theme="1"/>
        <name val="Arial"/>
        <family val="2"/>
        <charset val="238"/>
        <scheme val="none"/>
      </font>
      <fill>
        <patternFill patternType="solid">
          <bgColor theme="0"/>
        </patternFill>
      </fill>
      <alignment vertical="top" wrapText="1"/>
    </dxf>
  </rfmt>
  <rcc rId="731" sId="6" odxf="1" dxf="1">
    <nc r="R42">
      <v>48514.275000000001</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732" sId="6" odxf="1" dxf="1">
    <nc r="S42">
      <v>44764.275000000001</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733" sId="6" odxf="1" dxf="1">
    <nc r="T42">
      <v>20507.174999999999</v>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U42" start="0" length="0">
    <dxf>
      <font>
        <sz val="10"/>
        <color theme="1"/>
        <name val="Arial"/>
        <family val="2"/>
        <charset val="238"/>
        <scheme val="none"/>
      </font>
      <fill>
        <patternFill patternType="solid">
          <bgColor theme="0"/>
        </patternFill>
      </fill>
      <alignment vertical="top" wrapText="1"/>
    </dxf>
  </rfmt>
  <rfmt sheetId="6" sqref="V42" start="0" length="0">
    <dxf>
      <font>
        <sz val="10"/>
        <color theme="1"/>
        <name val="Arial"/>
        <family val="2"/>
        <charset val="238"/>
        <scheme val="none"/>
      </font>
      <fill>
        <patternFill patternType="solid">
          <bgColor theme="0"/>
        </patternFill>
      </fill>
      <alignment vertical="top" wrapText="1"/>
    </dxf>
  </rfmt>
  <rfmt sheetId="6" sqref="W42" start="0" length="0">
    <dxf>
      <font>
        <sz val="10"/>
        <color theme="1"/>
        <name val="Arial"/>
        <family val="2"/>
        <charset val="238"/>
        <scheme val="none"/>
      </font>
      <fill>
        <patternFill patternType="solid">
          <bgColor theme="0"/>
        </patternFill>
      </fill>
      <alignment vertical="top" wrapText="1"/>
    </dxf>
  </rfmt>
  <rfmt sheetId="6" sqref="X42" start="0" length="0">
    <dxf>
      <font>
        <sz val="10"/>
        <color theme="1"/>
        <name val="Arial"/>
        <family val="2"/>
        <charset val="238"/>
        <scheme val="none"/>
      </font>
      <fill>
        <patternFill patternType="solid">
          <bgColor theme="0"/>
        </patternFill>
      </fill>
      <alignment vertical="top" wrapText="1"/>
    </dxf>
  </rfmt>
  <rfmt sheetId="6" sqref="Y42" start="0" length="0">
    <dxf>
      <font>
        <sz val="10"/>
        <color theme="1"/>
        <name val="Arial"/>
        <family val="2"/>
        <charset val="238"/>
        <scheme val="none"/>
      </font>
      <fill>
        <patternFill patternType="solid">
          <bgColor theme="0"/>
        </patternFill>
      </fill>
      <alignment vertical="top" wrapText="1"/>
    </dxf>
  </rfmt>
  <rfmt sheetId="6" sqref="Z42" start="0" length="0">
    <dxf>
      <font>
        <sz val="10"/>
        <color theme="1"/>
        <name val="Arial"/>
        <family val="2"/>
        <charset val="238"/>
        <scheme val="none"/>
      </font>
      <fill>
        <patternFill patternType="solid">
          <bgColor theme="0"/>
        </patternFill>
      </fill>
      <alignment vertical="top" wrapText="1"/>
    </dxf>
  </rfmt>
  <rfmt sheetId="6" sqref="AA42" start="0" length="0">
    <dxf>
      <font>
        <sz val="10"/>
        <color theme="1"/>
        <name val="Arial"/>
        <family val="2"/>
        <charset val="238"/>
        <scheme val="none"/>
      </font>
      <fill>
        <patternFill patternType="solid">
          <bgColor theme="0"/>
        </patternFill>
      </fill>
      <alignment vertical="top" wrapText="1"/>
    </dxf>
  </rfmt>
  <rfmt sheetId="6" sqref="AB42" start="0" length="0">
    <dxf>
      <font>
        <sz val="10"/>
        <color theme="1"/>
        <name val="Arial"/>
        <family val="2"/>
        <charset val="238"/>
        <scheme val="none"/>
      </font>
      <fill>
        <patternFill patternType="solid">
          <bgColor theme="0"/>
        </patternFill>
      </fill>
      <alignment vertical="top" wrapText="1"/>
    </dxf>
  </rfmt>
  <rfmt sheetId="6" sqref="AC42" start="0" length="0">
    <dxf>
      <font>
        <sz val="10"/>
        <color theme="1"/>
        <name val="Arial"/>
        <family val="2"/>
        <charset val="238"/>
        <scheme val="none"/>
      </font>
      <fill>
        <patternFill patternType="solid">
          <bgColor theme="0"/>
        </patternFill>
      </fill>
      <alignment vertical="top" wrapText="1"/>
    </dxf>
  </rfmt>
  <rfmt sheetId="6" sqref="AD42" start="0" length="0">
    <dxf>
      <font>
        <sz val="10"/>
        <color theme="1"/>
        <name val="Arial"/>
        <family val="2"/>
        <charset val="238"/>
        <scheme val="none"/>
      </font>
      <fill>
        <patternFill patternType="solid">
          <bgColor theme="0"/>
        </patternFill>
      </fill>
      <alignment vertical="top" wrapText="1"/>
    </dxf>
  </rfmt>
  <rfmt sheetId="6" sqref="AE42" start="0" length="0">
    <dxf>
      <font>
        <sz val="10"/>
        <color theme="1"/>
        <name val="Arial"/>
        <family val="2"/>
        <charset val="238"/>
        <scheme val="none"/>
      </font>
      <fill>
        <patternFill patternType="solid">
          <bgColor theme="0"/>
        </patternFill>
      </fill>
      <alignment vertical="top" wrapText="1"/>
    </dxf>
  </rfmt>
  <rfmt sheetId="6" sqref="AF42" start="0" length="0">
    <dxf>
      <font>
        <sz val="10"/>
        <color theme="1"/>
        <name val="Arial"/>
        <family val="2"/>
        <charset val="238"/>
        <scheme val="none"/>
      </font>
      <fill>
        <patternFill patternType="solid">
          <bgColor theme="0"/>
        </patternFill>
      </fill>
      <alignment vertical="top" wrapText="1"/>
    </dxf>
  </rfmt>
  <rfmt sheetId="6" sqref="AG42" start="0" length="0">
    <dxf>
      <font>
        <sz val="10"/>
        <color theme="1"/>
        <name val="Arial"/>
        <family val="2"/>
        <charset val="238"/>
        <scheme val="none"/>
      </font>
      <fill>
        <patternFill patternType="solid">
          <bgColor theme="0"/>
        </patternFill>
      </fill>
      <alignment vertical="top" wrapText="1"/>
    </dxf>
  </rfmt>
  <rfmt sheetId="6" sqref="AH42" start="0" length="0">
    <dxf>
      <font>
        <sz val="10"/>
        <color theme="1"/>
        <name val="Arial"/>
        <family val="2"/>
        <charset val="238"/>
        <scheme val="none"/>
      </font>
      <fill>
        <patternFill patternType="solid">
          <bgColor theme="0"/>
        </patternFill>
      </fill>
      <alignment vertical="top" wrapText="1"/>
    </dxf>
  </rfmt>
  <rfmt sheetId="6" sqref="AI42" start="0" length="0">
    <dxf>
      <font>
        <sz val="10"/>
        <color theme="1"/>
        <name val="Arial"/>
        <family val="2"/>
        <charset val="238"/>
        <scheme val="none"/>
      </font>
      <fill>
        <patternFill patternType="solid">
          <bgColor theme="0"/>
        </patternFill>
      </fill>
      <alignment vertical="top" wrapText="1"/>
    </dxf>
  </rfmt>
  <rfmt sheetId="6" sqref="AJ42" start="0" length="0">
    <dxf>
      <font>
        <sz val="10"/>
        <color theme="1"/>
        <name val="Arial"/>
        <family val="2"/>
        <charset val="238"/>
        <scheme val="none"/>
      </font>
      <fill>
        <patternFill patternType="solid">
          <bgColor theme="0"/>
        </patternFill>
      </fill>
      <alignment vertical="top" wrapText="1"/>
    </dxf>
  </rfmt>
  <rfmt sheetId="6" sqref="AK42" start="0" length="0">
    <dxf>
      <font>
        <sz val="10"/>
        <color theme="1"/>
        <name val="Arial"/>
        <family val="2"/>
        <charset val="238"/>
        <scheme val="none"/>
      </font>
      <fill>
        <patternFill patternType="solid">
          <bgColor theme="0"/>
        </patternFill>
      </fill>
      <alignment vertical="top" wrapText="1"/>
    </dxf>
  </rfmt>
  <rfmt sheetId="6" sqref="AL42" start="0" length="0">
    <dxf>
      <font>
        <sz val="10"/>
        <color theme="1"/>
        <name val="Arial"/>
        <family val="2"/>
        <charset val="238"/>
        <scheme val="none"/>
      </font>
      <fill>
        <patternFill patternType="solid">
          <bgColor theme="0"/>
        </patternFill>
      </fill>
      <alignment vertical="top" wrapText="1"/>
    </dxf>
  </rfmt>
  <rfmt sheetId="6" sqref="AM42" start="0" length="0">
    <dxf>
      <font>
        <sz val="10"/>
        <color theme="1"/>
        <name val="Arial"/>
        <family val="2"/>
        <charset val="238"/>
        <scheme val="none"/>
      </font>
      <fill>
        <patternFill patternType="solid">
          <bgColor theme="0"/>
        </patternFill>
      </fill>
      <alignment vertical="top" wrapText="1"/>
    </dxf>
  </rfmt>
  <rfmt sheetId="6" sqref="AN42" start="0" length="0">
    <dxf>
      <font>
        <sz val="10"/>
        <color theme="1"/>
        <name val="Arial"/>
        <family val="2"/>
        <charset val="238"/>
        <scheme val="none"/>
      </font>
      <fill>
        <patternFill patternType="solid">
          <bgColor theme="0"/>
        </patternFill>
      </fill>
      <alignment vertical="top" wrapText="1"/>
    </dxf>
  </rfmt>
  <rfmt sheetId="6" sqref="AO42" start="0" length="0">
    <dxf>
      <font>
        <sz val="10"/>
        <color theme="1"/>
        <name val="Arial"/>
        <family val="2"/>
        <charset val="238"/>
        <scheme val="none"/>
      </font>
      <fill>
        <patternFill patternType="solid">
          <bgColor theme="0"/>
        </patternFill>
      </fill>
      <alignment vertical="top" wrapText="1"/>
    </dxf>
  </rfmt>
  <rfmt sheetId="6" sqref="AP42" start="0" length="0">
    <dxf>
      <font>
        <sz val="10"/>
        <color theme="1"/>
        <name val="Arial"/>
        <family val="2"/>
        <charset val="238"/>
        <scheme val="none"/>
      </font>
      <fill>
        <patternFill patternType="solid">
          <bgColor theme="0"/>
        </patternFill>
      </fill>
      <alignment vertical="top" wrapText="1"/>
    </dxf>
  </rfmt>
  <rfmt sheetId="6" sqref="AQ42" start="0" length="0">
    <dxf>
      <font>
        <sz val="10"/>
        <color theme="1"/>
        <name val="Arial"/>
        <family val="2"/>
        <charset val="238"/>
        <scheme val="none"/>
      </font>
      <fill>
        <patternFill patternType="solid">
          <bgColor theme="0"/>
        </patternFill>
      </fill>
      <alignment vertical="top" wrapText="1"/>
    </dxf>
  </rfmt>
  <rfmt sheetId="6" sqref="AR42" start="0" length="0">
    <dxf>
      <font>
        <sz val="10"/>
        <color theme="1"/>
        <name val="Arial"/>
        <family val="2"/>
        <charset val="238"/>
        <scheme val="none"/>
      </font>
      <fill>
        <patternFill patternType="solid">
          <bgColor theme="0"/>
        </patternFill>
      </fill>
      <alignment vertical="top" wrapText="1"/>
    </dxf>
  </rfmt>
  <rfmt sheetId="6" sqref="AS42" start="0" length="0">
    <dxf>
      <font>
        <sz val="10"/>
        <color theme="1"/>
        <name val="Arial"/>
        <family val="2"/>
        <charset val="238"/>
        <scheme val="none"/>
      </font>
      <fill>
        <patternFill patternType="solid">
          <bgColor theme="0"/>
        </patternFill>
      </fill>
      <alignment vertical="top" wrapText="1"/>
    </dxf>
  </rfmt>
  <rfmt sheetId="6" sqref="AT42" start="0" length="0">
    <dxf>
      <font>
        <sz val="10"/>
        <color theme="1"/>
        <name val="Arial"/>
        <family val="2"/>
        <charset val="238"/>
        <scheme val="none"/>
      </font>
      <fill>
        <patternFill patternType="solid">
          <bgColor theme="0"/>
        </patternFill>
      </fill>
      <alignment vertical="top" wrapText="1"/>
    </dxf>
  </rfmt>
  <rfmt sheetId="6" sqref="AU42" start="0" length="0">
    <dxf>
      <font>
        <sz val="10"/>
        <color theme="1"/>
        <name val="Arial"/>
        <family val="2"/>
        <charset val="238"/>
        <scheme val="none"/>
      </font>
      <fill>
        <patternFill patternType="solid">
          <bgColor theme="0"/>
        </patternFill>
      </fill>
      <alignment vertical="top" wrapText="1"/>
    </dxf>
  </rfmt>
  <rfmt sheetId="6" sqref="AV42" start="0" length="0">
    <dxf>
      <font>
        <sz val="10"/>
        <color theme="1"/>
        <name val="Arial"/>
        <family val="2"/>
        <charset val="238"/>
        <scheme val="none"/>
      </font>
      <fill>
        <patternFill patternType="solid">
          <bgColor theme="0"/>
        </patternFill>
      </fill>
      <alignment vertical="top" wrapText="1"/>
    </dxf>
  </rfmt>
  <rfmt sheetId="6" sqref="AW42" start="0" length="0">
    <dxf>
      <font>
        <sz val="10"/>
        <color theme="1"/>
        <name val="Arial"/>
        <family val="2"/>
        <charset val="238"/>
        <scheme val="none"/>
      </font>
      <fill>
        <patternFill patternType="solid">
          <bgColor theme="0"/>
        </patternFill>
      </fill>
      <alignment vertical="top" wrapText="1"/>
    </dxf>
  </rfmt>
  <rfmt sheetId="6" sqref="AX42" start="0" length="0">
    <dxf>
      <font>
        <sz val="10"/>
        <color theme="1"/>
        <name val="Arial"/>
        <family val="2"/>
        <charset val="238"/>
        <scheme val="none"/>
      </font>
      <fill>
        <patternFill patternType="solid">
          <bgColor theme="0"/>
        </patternFill>
      </fill>
      <alignment vertical="top" wrapText="1"/>
    </dxf>
  </rfmt>
  <rfmt sheetId="6" sqref="AY42" start="0" length="0">
    <dxf>
      <font>
        <sz val="10"/>
        <color theme="1"/>
        <name val="Arial"/>
        <family val="2"/>
        <charset val="238"/>
        <scheme val="none"/>
      </font>
      <fill>
        <patternFill patternType="solid">
          <bgColor theme="0"/>
        </patternFill>
      </fill>
      <alignment vertical="top" wrapText="1"/>
    </dxf>
  </rfmt>
  <rfmt sheetId="6" sqref="AZ42" start="0" length="0">
    <dxf>
      <font>
        <sz val="10"/>
        <color theme="1"/>
        <name val="Arial"/>
        <family val="2"/>
        <charset val="238"/>
        <scheme val="none"/>
      </font>
      <fill>
        <patternFill patternType="solid">
          <bgColor theme="0"/>
        </patternFill>
      </fill>
      <alignment vertical="top" wrapText="1"/>
    </dxf>
  </rfmt>
  <rfmt sheetId="6" sqref="BA42" start="0" length="0">
    <dxf>
      <font>
        <sz val="10"/>
        <color theme="1"/>
        <name val="Arial"/>
        <family val="2"/>
        <charset val="238"/>
        <scheme val="none"/>
      </font>
      <fill>
        <patternFill patternType="solid">
          <bgColor theme="0"/>
        </patternFill>
      </fill>
      <alignment vertical="top" wrapText="1"/>
    </dxf>
  </rfmt>
  <rfmt sheetId="6" sqref="BB42" start="0" length="0">
    <dxf>
      <font>
        <sz val="10"/>
        <color theme="1"/>
        <name val="Arial"/>
        <family val="2"/>
        <charset val="238"/>
        <scheme val="none"/>
      </font>
      <fill>
        <patternFill patternType="solid">
          <bgColor theme="0"/>
        </patternFill>
      </fill>
      <alignment vertical="top" wrapText="1"/>
    </dxf>
  </rfmt>
  <rfmt sheetId="6" sqref="BC42" start="0" length="0">
    <dxf>
      <font>
        <sz val="10"/>
        <color theme="1"/>
        <name val="Arial"/>
        <family val="2"/>
        <charset val="238"/>
        <scheme val="none"/>
      </font>
      <fill>
        <patternFill patternType="solid">
          <bgColor theme="0"/>
        </patternFill>
      </fill>
      <alignment vertical="top" wrapText="1"/>
    </dxf>
  </rfmt>
  <rfmt sheetId="6" sqref="BD42" start="0" length="0">
    <dxf>
      <font>
        <sz val="10"/>
        <color theme="1"/>
        <name val="Arial"/>
        <family val="2"/>
        <charset val="238"/>
        <scheme val="none"/>
      </font>
      <fill>
        <patternFill patternType="solid">
          <bgColor theme="0"/>
        </patternFill>
      </fill>
      <alignment vertical="top" wrapText="1"/>
    </dxf>
  </rfmt>
  <rfmt sheetId="6" sqref="BE42" start="0" length="0">
    <dxf>
      <font>
        <sz val="10"/>
        <color theme="1"/>
        <name val="Arial"/>
        <family val="2"/>
        <charset val="238"/>
        <scheme val="none"/>
      </font>
      <fill>
        <patternFill patternType="solid">
          <bgColor theme="0"/>
        </patternFill>
      </fill>
      <alignment vertical="top" wrapText="1"/>
    </dxf>
  </rfmt>
  <rfmt sheetId="6" sqref="BF42" start="0" length="0">
    <dxf>
      <font>
        <sz val="10"/>
        <color theme="1"/>
        <name val="Arial"/>
        <family val="2"/>
        <charset val="238"/>
        <scheme val="none"/>
      </font>
      <fill>
        <patternFill patternType="solid">
          <bgColor theme="0"/>
        </patternFill>
      </fill>
      <alignment vertical="top" wrapText="1"/>
    </dxf>
  </rfmt>
  <rfmt sheetId="6" sqref="BG42" start="0" length="0">
    <dxf>
      <font>
        <sz val="10"/>
        <color theme="1"/>
        <name val="Arial"/>
        <family val="2"/>
        <charset val="238"/>
        <scheme val="none"/>
      </font>
      <fill>
        <patternFill patternType="solid">
          <bgColor theme="0"/>
        </patternFill>
      </fill>
      <alignment vertical="top" wrapText="1"/>
    </dxf>
  </rfmt>
  <rfmt sheetId="6" sqref="BH42" start="0" length="0">
    <dxf>
      <font>
        <sz val="10"/>
        <color theme="1"/>
        <name val="Arial"/>
        <family val="2"/>
        <charset val="238"/>
        <scheme val="none"/>
      </font>
      <fill>
        <patternFill patternType="solid">
          <bgColor theme="0"/>
        </patternFill>
      </fill>
      <alignment vertical="top" wrapText="1"/>
    </dxf>
  </rfmt>
  <rfmt sheetId="6" sqref="BI42" start="0" length="0">
    <dxf>
      <font>
        <sz val="10"/>
        <color theme="1"/>
        <name val="Arial"/>
        <family val="2"/>
        <charset val="238"/>
        <scheme val="none"/>
      </font>
      <fill>
        <patternFill patternType="solid">
          <bgColor theme="0"/>
        </patternFill>
      </fill>
      <alignment vertical="top" wrapText="1"/>
    </dxf>
  </rfmt>
  <rfmt sheetId="6" sqref="BJ42" start="0" length="0">
    <dxf>
      <font>
        <sz val="10"/>
        <color theme="1"/>
        <name val="Arial"/>
        <family val="2"/>
        <charset val="238"/>
        <scheme val="none"/>
      </font>
      <fill>
        <patternFill patternType="solid">
          <bgColor theme="0"/>
        </patternFill>
      </fill>
      <alignment vertical="top" wrapText="1"/>
    </dxf>
  </rfmt>
  <rfmt sheetId="6" sqref="BK42" start="0" length="0">
    <dxf>
      <font>
        <sz val="10"/>
        <color theme="1"/>
        <name val="Arial"/>
        <family val="2"/>
        <charset val="238"/>
        <scheme val="none"/>
      </font>
      <fill>
        <patternFill patternType="solid">
          <bgColor theme="0"/>
        </patternFill>
      </fill>
      <alignment vertical="top" wrapText="1"/>
    </dxf>
  </rfmt>
  <rfmt sheetId="6" sqref="BL42" start="0" length="0">
    <dxf>
      <font>
        <sz val="10"/>
        <color theme="1"/>
        <name val="Arial"/>
        <family val="2"/>
        <charset val="238"/>
        <scheme val="none"/>
      </font>
      <fill>
        <patternFill patternType="solid">
          <bgColor theme="0"/>
        </patternFill>
      </fill>
      <alignment vertical="top" wrapText="1"/>
    </dxf>
  </rfmt>
  <rfmt sheetId="6" sqref="BM42" start="0" length="0">
    <dxf>
      <font>
        <sz val="10"/>
        <color theme="1"/>
        <name val="Arial"/>
        <family val="2"/>
        <charset val="238"/>
        <scheme val="none"/>
      </font>
      <fill>
        <patternFill patternType="solid">
          <bgColor theme="0"/>
        </patternFill>
      </fill>
      <alignment vertical="top" wrapText="1"/>
    </dxf>
  </rfmt>
  <rfmt sheetId="6" sqref="BN42" start="0" length="0">
    <dxf>
      <font>
        <sz val="10"/>
        <color theme="1"/>
        <name val="Arial"/>
        <family val="2"/>
        <charset val="238"/>
        <scheme val="none"/>
      </font>
      <fill>
        <patternFill patternType="solid">
          <bgColor theme="0"/>
        </patternFill>
      </fill>
      <alignment vertical="top" wrapText="1"/>
    </dxf>
  </rfmt>
  <rfmt sheetId="6" sqref="BO42" start="0" length="0">
    <dxf>
      <font>
        <sz val="10"/>
        <color theme="1"/>
        <name val="Arial"/>
        <family val="2"/>
        <charset val="238"/>
        <scheme val="none"/>
      </font>
      <fill>
        <patternFill patternType="solid">
          <bgColor theme="0"/>
        </patternFill>
      </fill>
      <alignment vertical="top" wrapText="1"/>
    </dxf>
  </rfmt>
  <rfmt sheetId="6" sqref="B43" start="0" length="0">
    <dxf>
      <font>
        <sz val="10"/>
        <color theme="1"/>
        <name val="Arial"/>
        <family val="2"/>
        <charset val="238"/>
        <scheme val="none"/>
      </font>
      <fill>
        <patternFill patternType="solid">
          <bgColor theme="0"/>
        </patternFill>
      </fill>
      <alignment horizontal="center" vertical="top" wrapText="1"/>
    </dxf>
  </rfmt>
  <rfmt sheetId="6" sqref="C43" start="0" length="0">
    <dxf>
      <numFmt numFmtId="3" formatCode="#,##0"/>
      <fill>
        <patternFill patternType="solid">
          <bgColor theme="2" tint="-9.9978637043366805E-2"/>
        </patternFill>
      </fill>
      <alignment horizontal="right" vertical="top"/>
      <protection hidden="1"/>
    </dxf>
  </rfmt>
  <rcc rId="734" sId="6" odxf="1" s="1" dxf="1">
    <nc r="D43">
      <f>C42*0.75</f>
    </nc>
    <odxf>
      <numFmt numFmtId="0" formatCode="General"/>
    </odxf>
    <ndxf>
      <font>
        <b/>
        <sz val="11"/>
        <color auto="1"/>
        <name val="Calibri"/>
        <family val="2"/>
        <charset val="238"/>
        <scheme val="minor"/>
      </font>
      <numFmt numFmtId="167" formatCode="#,##0.0"/>
      <fill>
        <patternFill patternType="solid">
          <bgColor theme="2" tint="-9.9978637043366805E-2"/>
        </patternFill>
      </fill>
      <alignment horizontal="right"/>
      <protection hidden="1"/>
    </ndxf>
  </rcc>
  <rcc rId="735" sId="6" odxf="1" s="1" dxf="1">
    <nc r="E43">
      <f>D42*0.75</f>
    </nc>
    <odxf>
      <numFmt numFmtId="0" formatCode="General"/>
    </odxf>
    <ndxf>
      <font>
        <b/>
        <sz val="11"/>
        <color auto="1"/>
        <name val="Calibri"/>
        <family val="2"/>
        <charset val="238"/>
        <scheme val="minor"/>
      </font>
      <numFmt numFmtId="167" formatCode="#,##0.0"/>
      <fill>
        <patternFill patternType="solid">
          <bgColor theme="2" tint="-9.9978637043366805E-2"/>
        </patternFill>
      </fill>
      <alignment horizontal="right"/>
      <protection hidden="1"/>
    </ndxf>
  </rcc>
  <rcc rId="736" sId="6" odxf="1" s="1" dxf="1">
    <nc r="F43">
      <f>E42*0.75</f>
    </nc>
    <odxf>
      <numFmt numFmtId="0" formatCode="General"/>
    </odxf>
    <ndxf>
      <font>
        <b/>
        <sz val="11"/>
        <color auto="1"/>
        <name val="Calibri"/>
        <family val="2"/>
        <charset val="238"/>
        <scheme val="minor"/>
      </font>
      <numFmt numFmtId="167" formatCode="#,##0.0"/>
      <fill>
        <patternFill patternType="solid">
          <bgColor theme="2" tint="-9.9978637043366805E-2"/>
        </patternFill>
      </fill>
      <alignment horizontal="right"/>
      <protection hidden="1"/>
    </ndxf>
  </rcc>
  <rcc rId="737" sId="6" odxf="1" s="1" dxf="1">
    <nc r="G43">
      <f>F42*0.75</f>
    </nc>
    <odxf>
      <numFmt numFmtId="0" formatCode="General"/>
    </odxf>
    <ndxf>
      <font>
        <b/>
        <sz val="11"/>
        <color auto="1"/>
        <name val="Calibri"/>
        <family val="2"/>
        <charset val="238"/>
        <scheme val="minor"/>
      </font>
      <numFmt numFmtId="167" formatCode="#,##0.0"/>
      <fill>
        <patternFill patternType="solid">
          <bgColor theme="2" tint="-9.9978637043366805E-2"/>
        </patternFill>
      </fill>
      <alignment horizontal="right"/>
      <protection hidden="1"/>
    </ndxf>
  </rcc>
  <rfmt sheetId="6" sqref="H43" start="0" length="0">
    <dxf>
      <numFmt numFmtId="3" formatCode="#,##0"/>
      <fill>
        <patternFill patternType="solid">
          <bgColor theme="2" tint="-9.9978637043366805E-2"/>
        </patternFill>
      </fill>
      <alignment horizontal="right" vertical="top"/>
      <protection hidden="1"/>
    </dxf>
  </rfmt>
  <rfmt sheetId="6" sqref="I43" start="0" length="0">
    <dxf>
      <font>
        <sz val="10"/>
        <color theme="1"/>
        <name val="Arial"/>
        <family val="2"/>
        <charset val="238"/>
        <scheme val="none"/>
      </font>
      <fill>
        <patternFill patternType="solid">
          <bgColor theme="0"/>
        </patternFill>
      </fill>
      <alignment vertical="top" wrapText="1"/>
    </dxf>
  </rfmt>
  <rfmt sheetId="6" sqref="J43" start="0" length="0">
    <dxf>
      <font>
        <sz val="10"/>
        <color theme="1"/>
        <name val="Arial"/>
        <family val="2"/>
        <charset val="238"/>
        <scheme val="none"/>
      </font>
      <fill>
        <patternFill patternType="solid">
          <bgColor theme="0"/>
        </patternFill>
      </fill>
      <alignment vertical="top" wrapText="1"/>
    </dxf>
  </rfmt>
  <rfmt sheetId="6" sqref="K43" start="0" length="0">
    <dxf>
      <font>
        <sz val="10"/>
        <color theme="1"/>
        <name val="Arial"/>
        <family val="2"/>
        <charset val="238"/>
        <scheme val="none"/>
      </font>
      <fill>
        <patternFill patternType="solid">
          <bgColor theme="0"/>
        </patternFill>
      </fill>
      <alignment vertical="top" wrapText="1"/>
    </dxf>
  </rfmt>
  <rfmt sheetId="6" sqref="L43" start="0" length="0">
    <dxf>
      <font>
        <sz val="10"/>
        <color theme="1"/>
        <name val="Arial"/>
        <family val="2"/>
        <charset val="238"/>
        <scheme val="none"/>
      </font>
      <fill>
        <patternFill patternType="solid">
          <bgColor theme="0"/>
        </patternFill>
      </fill>
      <alignment vertical="top" wrapText="1"/>
    </dxf>
  </rfmt>
  <rfmt sheetId="6" sqref="M43" start="0" length="0">
    <dxf>
      <font>
        <sz val="10"/>
        <color theme="1"/>
        <name val="Arial"/>
        <family val="2"/>
        <charset val="238"/>
        <scheme val="none"/>
      </font>
      <fill>
        <patternFill patternType="solid">
          <bgColor theme="0"/>
        </patternFill>
      </fill>
      <alignment vertical="top" wrapText="1"/>
    </dxf>
  </rfmt>
  <rfmt sheetId="6" sqref="N43" start="0" length="0">
    <dxf>
      <font>
        <sz val="10"/>
        <color theme="1"/>
        <name val="Arial"/>
        <family val="2"/>
        <charset val="238"/>
        <scheme val="none"/>
      </font>
      <fill>
        <patternFill patternType="solid">
          <bgColor theme="0"/>
        </patternFill>
      </fill>
      <alignment vertical="top" wrapText="1"/>
    </dxf>
  </rfmt>
  <rfmt sheetId="6" sqref="O43" start="0" length="0">
    <dxf>
      <font>
        <sz val="10"/>
        <color theme="1"/>
        <name val="Arial"/>
        <family val="2"/>
        <charset val="238"/>
        <scheme val="none"/>
      </font>
      <fill>
        <patternFill patternType="solid">
          <bgColor theme="0"/>
        </patternFill>
      </fill>
      <alignment vertical="top" wrapText="1"/>
    </dxf>
  </rfmt>
  <rfmt sheetId="6" sqref="P43" start="0" length="0">
    <dxf>
      <font>
        <sz val="10"/>
        <color theme="1"/>
        <name val="Arial"/>
        <family val="2"/>
        <charset val="238"/>
        <scheme val="none"/>
      </font>
      <fill>
        <patternFill patternType="solid">
          <bgColor theme="0"/>
        </patternFill>
      </fill>
      <alignment vertical="top" wrapText="1"/>
    </dxf>
  </rfmt>
  <rfmt sheetId="6" sqref="Q43" start="0" length="0">
    <dxf>
      <font>
        <sz val="10"/>
        <color theme="1"/>
        <name val="Arial"/>
        <family val="2"/>
        <charset val="238"/>
        <scheme val="none"/>
      </font>
      <fill>
        <patternFill patternType="solid">
          <bgColor theme="0"/>
        </patternFill>
      </fill>
      <alignment vertical="top" wrapText="1"/>
    </dxf>
  </rfmt>
  <rfmt sheetId="6" sqref="R43" start="0" length="0">
    <dxf>
      <font>
        <sz val="10"/>
        <color theme="1"/>
        <name val="Arial"/>
        <family val="2"/>
        <charset val="238"/>
        <scheme val="none"/>
      </font>
      <fill>
        <patternFill patternType="solid">
          <bgColor theme="0"/>
        </patternFill>
      </fill>
      <alignment vertical="top" wrapText="1"/>
    </dxf>
  </rfmt>
  <rfmt sheetId="6" sqref="S43" start="0" length="0">
    <dxf>
      <font>
        <sz val="10"/>
        <color theme="1"/>
        <name val="Arial"/>
        <family val="2"/>
        <charset val="238"/>
        <scheme val="none"/>
      </font>
      <fill>
        <patternFill patternType="solid">
          <bgColor theme="0"/>
        </patternFill>
      </fill>
      <alignment vertical="top" wrapText="1"/>
    </dxf>
  </rfmt>
  <rfmt sheetId="6" sqref="T43" start="0" length="0">
    <dxf>
      <font>
        <sz val="10"/>
        <color theme="1"/>
        <name val="Arial"/>
        <family val="2"/>
        <charset val="238"/>
        <scheme val="none"/>
      </font>
      <fill>
        <patternFill patternType="solid">
          <bgColor theme="0"/>
        </patternFill>
      </fill>
      <alignment vertical="top" wrapText="1"/>
    </dxf>
  </rfmt>
  <rfmt sheetId="6" sqref="U43" start="0" length="0">
    <dxf>
      <font>
        <sz val="10"/>
        <color theme="1"/>
        <name val="Arial"/>
        <family val="2"/>
        <charset val="238"/>
        <scheme val="none"/>
      </font>
      <fill>
        <patternFill patternType="solid">
          <bgColor theme="0"/>
        </patternFill>
      </fill>
      <alignment vertical="top" wrapText="1"/>
    </dxf>
  </rfmt>
  <rfmt sheetId="6" sqref="V43" start="0" length="0">
    <dxf>
      <font>
        <sz val="10"/>
        <color theme="1"/>
        <name val="Arial"/>
        <family val="2"/>
        <charset val="238"/>
        <scheme val="none"/>
      </font>
      <fill>
        <patternFill patternType="solid">
          <bgColor theme="0"/>
        </patternFill>
      </fill>
      <alignment vertical="top" wrapText="1"/>
    </dxf>
  </rfmt>
  <rfmt sheetId="6" sqref="W43" start="0" length="0">
    <dxf>
      <font>
        <sz val="10"/>
        <color theme="1"/>
        <name val="Arial"/>
        <family val="2"/>
        <charset val="238"/>
        <scheme val="none"/>
      </font>
      <fill>
        <patternFill patternType="solid">
          <bgColor theme="0"/>
        </patternFill>
      </fill>
      <alignment vertical="top" wrapText="1"/>
    </dxf>
  </rfmt>
  <rfmt sheetId="6" sqref="X43" start="0" length="0">
    <dxf>
      <font>
        <sz val="10"/>
        <color theme="1"/>
        <name val="Arial"/>
        <family val="2"/>
        <charset val="238"/>
        <scheme val="none"/>
      </font>
      <fill>
        <patternFill patternType="solid">
          <bgColor theme="0"/>
        </patternFill>
      </fill>
      <alignment vertical="top" wrapText="1"/>
    </dxf>
  </rfmt>
  <rfmt sheetId="6" sqref="Y43" start="0" length="0">
    <dxf>
      <font>
        <sz val="10"/>
        <color theme="1"/>
        <name val="Arial"/>
        <family val="2"/>
        <charset val="238"/>
        <scheme val="none"/>
      </font>
      <fill>
        <patternFill patternType="solid">
          <bgColor theme="0"/>
        </patternFill>
      </fill>
      <alignment vertical="top" wrapText="1"/>
    </dxf>
  </rfmt>
  <rfmt sheetId="6" sqref="Z43" start="0" length="0">
    <dxf>
      <font>
        <sz val="10"/>
        <color theme="1"/>
        <name val="Arial"/>
        <family val="2"/>
        <charset val="238"/>
        <scheme val="none"/>
      </font>
      <fill>
        <patternFill patternType="solid">
          <bgColor theme="0"/>
        </patternFill>
      </fill>
      <alignment vertical="top" wrapText="1"/>
    </dxf>
  </rfmt>
  <rfmt sheetId="6" sqref="AA43" start="0" length="0">
    <dxf>
      <font>
        <sz val="10"/>
        <color theme="1"/>
        <name val="Arial"/>
        <family val="2"/>
        <charset val="238"/>
        <scheme val="none"/>
      </font>
      <fill>
        <patternFill patternType="solid">
          <bgColor theme="0"/>
        </patternFill>
      </fill>
      <alignment vertical="top" wrapText="1"/>
    </dxf>
  </rfmt>
  <rfmt sheetId="6" sqref="AB43" start="0" length="0">
    <dxf>
      <font>
        <sz val="10"/>
        <color theme="1"/>
        <name val="Arial"/>
        <family val="2"/>
        <charset val="238"/>
        <scheme val="none"/>
      </font>
      <fill>
        <patternFill patternType="solid">
          <bgColor theme="0"/>
        </patternFill>
      </fill>
      <alignment vertical="top" wrapText="1"/>
    </dxf>
  </rfmt>
  <rfmt sheetId="6" sqref="AC43" start="0" length="0">
    <dxf>
      <font>
        <sz val="10"/>
        <color theme="1"/>
        <name val="Arial"/>
        <family val="2"/>
        <charset val="238"/>
        <scheme val="none"/>
      </font>
      <fill>
        <patternFill patternType="solid">
          <bgColor theme="0"/>
        </patternFill>
      </fill>
      <alignment vertical="top" wrapText="1"/>
    </dxf>
  </rfmt>
  <rfmt sheetId="6" sqref="AD43" start="0" length="0">
    <dxf>
      <font>
        <sz val="10"/>
        <color theme="1"/>
        <name val="Arial"/>
        <family val="2"/>
        <charset val="238"/>
        <scheme val="none"/>
      </font>
      <fill>
        <patternFill patternType="solid">
          <bgColor theme="0"/>
        </patternFill>
      </fill>
      <alignment vertical="top" wrapText="1"/>
    </dxf>
  </rfmt>
  <rfmt sheetId="6" sqref="AE43" start="0" length="0">
    <dxf>
      <font>
        <sz val="10"/>
        <color theme="1"/>
        <name val="Arial"/>
        <family val="2"/>
        <charset val="238"/>
        <scheme val="none"/>
      </font>
      <fill>
        <patternFill patternType="solid">
          <bgColor theme="0"/>
        </patternFill>
      </fill>
      <alignment vertical="top" wrapText="1"/>
    </dxf>
  </rfmt>
  <rfmt sheetId="6" sqref="AF43" start="0" length="0">
    <dxf>
      <font>
        <sz val="10"/>
        <color theme="1"/>
        <name val="Arial"/>
        <family val="2"/>
        <charset val="238"/>
        <scheme val="none"/>
      </font>
      <fill>
        <patternFill patternType="solid">
          <bgColor theme="0"/>
        </patternFill>
      </fill>
      <alignment vertical="top" wrapText="1"/>
    </dxf>
  </rfmt>
  <rfmt sheetId="6" sqref="AG43" start="0" length="0">
    <dxf>
      <font>
        <sz val="10"/>
        <color theme="1"/>
        <name val="Arial"/>
        <family val="2"/>
        <charset val="238"/>
        <scheme val="none"/>
      </font>
      <fill>
        <patternFill patternType="solid">
          <bgColor theme="0"/>
        </patternFill>
      </fill>
      <alignment vertical="top" wrapText="1"/>
    </dxf>
  </rfmt>
  <rfmt sheetId="6" sqref="AH43" start="0" length="0">
    <dxf>
      <font>
        <sz val="10"/>
        <color theme="1"/>
        <name val="Arial"/>
        <family val="2"/>
        <charset val="238"/>
        <scheme val="none"/>
      </font>
      <fill>
        <patternFill patternType="solid">
          <bgColor theme="0"/>
        </patternFill>
      </fill>
      <alignment vertical="top" wrapText="1"/>
    </dxf>
  </rfmt>
  <rfmt sheetId="6" sqref="AI43" start="0" length="0">
    <dxf>
      <font>
        <sz val="10"/>
        <color theme="1"/>
        <name val="Arial"/>
        <family val="2"/>
        <charset val="238"/>
        <scheme val="none"/>
      </font>
      <fill>
        <patternFill patternType="solid">
          <bgColor theme="0"/>
        </patternFill>
      </fill>
      <alignment vertical="top" wrapText="1"/>
    </dxf>
  </rfmt>
  <rfmt sheetId="6" sqref="AJ43" start="0" length="0">
    <dxf>
      <font>
        <sz val="10"/>
        <color theme="1"/>
        <name val="Arial"/>
        <family val="2"/>
        <charset val="238"/>
        <scheme val="none"/>
      </font>
      <fill>
        <patternFill patternType="solid">
          <bgColor theme="0"/>
        </patternFill>
      </fill>
      <alignment vertical="top" wrapText="1"/>
    </dxf>
  </rfmt>
  <rfmt sheetId="6" sqref="AK43" start="0" length="0">
    <dxf>
      <font>
        <sz val="10"/>
        <color theme="1"/>
        <name val="Arial"/>
        <family val="2"/>
        <charset val="238"/>
        <scheme val="none"/>
      </font>
      <fill>
        <patternFill patternType="solid">
          <bgColor theme="0"/>
        </patternFill>
      </fill>
      <alignment vertical="top" wrapText="1"/>
    </dxf>
  </rfmt>
  <rfmt sheetId="6" sqref="AL43" start="0" length="0">
    <dxf>
      <font>
        <sz val="10"/>
        <color theme="1"/>
        <name val="Arial"/>
        <family val="2"/>
        <charset val="238"/>
        <scheme val="none"/>
      </font>
      <fill>
        <patternFill patternType="solid">
          <bgColor theme="0"/>
        </patternFill>
      </fill>
      <alignment vertical="top" wrapText="1"/>
    </dxf>
  </rfmt>
  <rfmt sheetId="6" sqref="AM43" start="0" length="0">
    <dxf>
      <font>
        <sz val="10"/>
        <color theme="1"/>
        <name val="Arial"/>
        <family val="2"/>
        <charset val="238"/>
        <scheme val="none"/>
      </font>
      <fill>
        <patternFill patternType="solid">
          <bgColor theme="0"/>
        </patternFill>
      </fill>
      <alignment vertical="top" wrapText="1"/>
    </dxf>
  </rfmt>
  <rfmt sheetId="6" sqref="AN43" start="0" length="0">
    <dxf>
      <font>
        <sz val="10"/>
        <color theme="1"/>
        <name val="Arial"/>
        <family val="2"/>
        <charset val="238"/>
        <scheme val="none"/>
      </font>
      <fill>
        <patternFill patternType="solid">
          <bgColor theme="0"/>
        </patternFill>
      </fill>
      <alignment vertical="top" wrapText="1"/>
    </dxf>
  </rfmt>
  <rfmt sheetId="6" sqref="AO43" start="0" length="0">
    <dxf>
      <font>
        <sz val="10"/>
        <color theme="1"/>
        <name val="Arial"/>
        <family val="2"/>
        <charset val="238"/>
        <scheme val="none"/>
      </font>
      <fill>
        <patternFill patternType="solid">
          <bgColor theme="0"/>
        </patternFill>
      </fill>
      <alignment vertical="top" wrapText="1"/>
    </dxf>
  </rfmt>
  <rfmt sheetId="6" sqref="AP43" start="0" length="0">
    <dxf>
      <font>
        <sz val="10"/>
        <color theme="1"/>
        <name val="Arial"/>
        <family val="2"/>
        <charset val="238"/>
        <scheme val="none"/>
      </font>
      <fill>
        <patternFill patternType="solid">
          <bgColor theme="0"/>
        </patternFill>
      </fill>
      <alignment vertical="top" wrapText="1"/>
    </dxf>
  </rfmt>
  <rfmt sheetId="6" sqref="AQ43" start="0" length="0">
    <dxf>
      <font>
        <sz val="10"/>
        <color theme="1"/>
        <name val="Arial"/>
        <family val="2"/>
        <charset val="238"/>
        <scheme val="none"/>
      </font>
      <fill>
        <patternFill patternType="solid">
          <bgColor theme="0"/>
        </patternFill>
      </fill>
      <alignment vertical="top" wrapText="1"/>
    </dxf>
  </rfmt>
  <rfmt sheetId="6" sqref="AR43" start="0" length="0">
    <dxf>
      <font>
        <sz val="10"/>
        <color theme="1"/>
        <name val="Arial"/>
        <family val="2"/>
        <charset val="238"/>
        <scheme val="none"/>
      </font>
      <fill>
        <patternFill patternType="solid">
          <bgColor theme="0"/>
        </patternFill>
      </fill>
      <alignment vertical="top" wrapText="1"/>
    </dxf>
  </rfmt>
  <rfmt sheetId="6" sqref="AS43" start="0" length="0">
    <dxf>
      <font>
        <sz val="10"/>
        <color theme="1"/>
        <name val="Arial"/>
        <family val="2"/>
        <charset val="238"/>
        <scheme val="none"/>
      </font>
      <fill>
        <patternFill patternType="solid">
          <bgColor theme="0"/>
        </patternFill>
      </fill>
      <alignment vertical="top" wrapText="1"/>
    </dxf>
  </rfmt>
  <rfmt sheetId="6" sqref="AT43" start="0" length="0">
    <dxf>
      <font>
        <sz val="10"/>
        <color theme="1"/>
        <name val="Arial"/>
        <family val="2"/>
        <charset val="238"/>
        <scheme val="none"/>
      </font>
      <fill>
        <patternFill patternType="solid">
          <bgColor theme="0"/>
        </patternFill>
      </fill>
      <alignment vertical="top" wrapText="1"/>
    </dxf>
  </rfmt>
  <rfmt sheetId="6" sqref="AU43" start="0" length="0">
    <dxf>
      <font>
        <sz val="10"/>
        <color theme="1"/>
        <name val="Arial"/>
        <family val="2"/>
        <charset val="238"/>
        <scheme val="none"/>
      </font>
      <fill>
        <patternFill patternType="solid">
          <bgColor theme="0"/>
        </patternFill>
      </fill>
      <alignment vertical="top" wrapText="1"/>
    </dxf>
  </rfmt>
  <rfmt sheetId="6" sqref="AV43" start="0" length="0">
    <dxf>
      <font>
        <sz val="10"/>
        <color theme="1"/>
        <name val="Arial"/>
        <family val="2"/>
        <charset val="238"/>
        <scheme val="none"/>
      </font>
      <fill>
        <patternFill patternType="solid">
          <bgColor theme="0"/>
        </patternFill>
      </fill>
      <alignment vertical="top" wrapText="1"/>
    </dxf>
  </rfmt>
  <rfmt sheetId="6" sqref="AW43" start="0" length="0">
    <dxf>
      <font>
        <sz val="10"/>
        <color theme="1"/>
        <name val="Arial"/>
        <family val="2"/>
        <charset val="238"/>
        <scheme val="none"/>
      </font>
      <fill>
        <patternFill patternType="solid">
          <bgColor theme="0"/>
        </patternFill>
      </fill>
      <alignment vertical="top" wrapText="1"/>
    </dxf>
  </rfmt>
  <rfmt sheetId="6" sqref="AX43" start="0" length="0">
    <dxf>
      <font>
        <sz val="10"/>
        <color theme="1"/>
        <name val="Arial"/>
        <family val="2"/>
        <charset val="238"/>
        <scheme val="none"/>
      </font>
      <fill>
        <patternFill patternType="solid">
          <bgColor theme="0"/>
        </patternFill>
      </fill>
      <alignment vertical="top" wrapText="1"/>
    </dxf>
  </rfmt>
  <rfmt sheetId="6" sqref="AY43" start="0" length="0">
    <dxf>
      <font>
        <sz val="10"/>
        <color theme="1"/>
        <name val="Arial"/>
        <family val="2"/>
        <charset val="238"/>
        <scheme val="none"/>
      </font>
      <fill>
        <patternFill patternType="solid">
          <bgColor theme="0"/>
        </patternFill>
      </fill>
      <alignment vertical="top" wrapText="1"/>
    </dxf>
  </rfmt>
  <rfmt sheetId="6" sqref="AZ43" start="0" length="0">
    <dxf>
      <font>
        <sz val="10"/>
        <color theme="1"/>
        <name val="Arial"/>
        <family val="2"/>
        <charset val="238"/>
        <scheme val="none"/>
      </font>
      <fill>
        <patternFill patternType="solid">
          <bgColor theme="0"/>
        </patternFill>
      </fill>
      <alignment vertical="top" wrapText="1"/>
    </dxf>
  </rfmt>
  <rfmt sheetId="6" sqref="BA43" start="0" length="0">
    <dxf>
      <font>
        <sz val="10"/>
        <color theme="1"/>
        <name val="Arial"/>
        <family val="2"/>
        <charset val="238"/>
        <scheme val="none"/>
      </font>
      <fill>
        <patternFill patternType="solid">
          <bgColor theme="0"/>
        </patternFill>
      </fill>
      <alignment vertical="top" wrapText="1"/>
    </dxf>
  </rfmt>
  <rfmt sheetId="6" sqref="BB43" start="0" length="0">
    <dxf>
      <font>
        <sz val="10"/>
        <color theme="1"/>
        <name val="Arial"/>
        <family val="2"/>
        <charset val="238"/>
        <scheme val="none"/>
      </font>
      <fill>
        <patternFill patternType="solid">
          <bgColor theme="0"/>
        </patternFill>
      </fill>
      <alignment vertical="top" wrapText="1"/>
    </dxf>
  </rfmt>
  <rfmt sheetId="6" sqref="BC43" start="0" length="0">
    <dxf>
      <font>
        <sz val="10"/>
        <color theme="1"/>
        <name val="Arial"/>
        <family val="2"/>
        <charset val="238"/>
        <scheme val="none"/>
      </font>
      <fill>
        <patternFill patternType="solid">
          <bgColor theme="0"/>
        </patternFill>
      </fill>
      <alignment vertical="top" wrapText="1"/>
    </dxf>
  </rfmt>
  <rfmt sheetId="6" sqref="BD43" start="0" length="0">
    <dxf>
      <font>
        <sz val="10"/>
        <color theme="1"/>
        <name val="Arial"/>
        <family val="2"/>
        <charset val="238"/>
        <scheme val="none"/>
      </font>
      <fill>
        <patternFill patternType="solid">
          <bgColor theme="0"/>
        </patternFill>
      </fill>
      <alignment vertical="top" wrapText="1"/>
    </dxf>
  </rfmt>
  <rfmt sheetId="6" sqref="BE43" start="0" length="0">
    <dxf>
      <font>
        <sz val="10"/>
        <color theme="1"/>
        <name val="Arial"/>
        <family val="2"/>
        <charset val="238"/>
        <scheme val="none"/>
      </font>
      <fill>
        <patternFill patternType="solid">
          <bgColor theme="0"/>
        </patternFill>
      </fill>
      <alignment vertical="top" wrapText="1"/>
    </dxf>
  </rfmt>
  <rfmt sheetId="6" sqref="BF43" start="0" length="0">
    <dxf>
      <font>
        <sz val="10"/>
        <color theme="1"/>
        <name val="Arial"/>
        <family val="2"/>
        <charset val="238"/>
        <scheme val="none"/>
      </font>
      <fill>
        <patternFill patternType="solid">
          <bgColor theme="0"/>
        </patternFill>
      </fill>
      <alignment vertical="top" wrapText="1"/>
    </dxf>
  </rfmt>
  <rfmt sheetId="6" sqref="BG43" start="0" length="0">
    <dxf>
      <font>
        <sz val="10"/>
        <color theme="1"/>
        <name val="Arial"/>
        <family val="2"/>
        <charset val="238"/>
        <scheme val="none"/>
      </font>
      <fill>
        <patternFill patternType="solid">
          <bgColor theme="0"/>
        </patternFill>
      </fill>
      <alignment vertical="top" wrapText="1"/>
    </dxf>
  </rfmt>
  <rfmt sheetId="6" sqref="BH43" start="0" length="0">
    <dxf>
      <font>
        <sz val="10"/>
        <color theme="1"/>
        <name val="Arial"/>
        <family val="2"/>
        <charset val="238"/>
        <scheme val="none"/>
      </font>
      <fill>
        <patternFill patternType="solid">
          <bgColor theme="0"/>
        </patternFill>
      </fill>
      <alignment vertical="top" wrapText="1"/>
    </dxf>
  </rfmt>
  <rfmt sheetId="6" sqref="BI43" start="0" length="0">
    <dxf>
      <font>
        <sz val="10"/>
        <color theme="1"/>
        <name val="Arial"/>
        <family val="2"/>
        <charset val="238"/>
        <scheme val="none"/>
      </font>
      <fill>
        <patternFill patternType="solid">
          <bgColor theme="0"/>
        </patternFill>
      </fill>
      <alignment vertical="top" wrapText="1"/>
    </dxf>
  </rfmt>
  <rfmt sheetId="6" sqref="BJ43" start="0" length="0">
    <dxf>
      <font>
        <sz val="10"/>
        <color theme="1"/>
        <name val="Arial"/>
        <family val="2"/>
        <charset val="238"/>
        <scheme val="none"/>
      </font>
      <fill>
        <patternFill patternType="solid">
          <bgColor theme="0"/>
        </patternFill>
      </fill>
      <alignment vertical="top" wrapText="1"/>
    </dxf>
  </rfmt>
  <rfmt sheetId="6" sqref="BK43" start="0" length="0">
    <dxf>
      <font>
        <sz val="10"/>
        <color theme="1"/>
        <name val="Arial"/>
        <family val="2"/>
        <charset val="238"/>
        <scheme val="none"/>
      </font>
      <fill>
        <patternFill patternType="solid">
          <bgColor theme="0"/>
        </patternFill>
      </fill>
      <alignment vertical="top" wrapText="1"/>
    </dxf>
  </rfmt>
  <rfmt sheetId="6" sqref="BL43" start="0" length="0">
    <dxf>
      <font>
        <sz val="10"/>
        <color theme="1"/>
        <name val="Arial"/>
        <family val="2"/>
        <charset val="238"/>
        <scheme val="none"/>
      </font>
      <fill>
        <patternFill patternType="solid">
          <bgColor theme="0"/>
        </patternFill>
      </fill>
      <alignment vertical="top" wrapText="1"/>
    </dxf>
  </rfmt>
  <rfmt sheetId="6" sqref="BM43" start="0" length="0">
    <dxf>
      <font>
        <sz val="10"/>
        <color theme="1"/>
        <name val="Arial"/>
        <family val="2"/>
        <charset val="238"/>
        <scheme val="none"/>
      </font>
      <fill>
        <patternFill patternType="solid">
          <bgColor theme="0"/>
        </patternFill>
      </fill>
      <alignment vertical="top" wrapText="1"/>
    </dxf>
  </rfmt>
  <rfmt sheetId="6" sqref="BN43" start="0" length="0">
    <dxf>
      <font>
        <sz val="10"/>
        <color theme="1"/>
        <name val="Arial"/>
        <family val="2"/>
        <charset val="238"/>
        <scheme val="none"/>
      </font>
      <fill>
        <patternFill patternType="solid">
          <bgColor theme="0"/>
        </patternFill>
      </fill>
      <alignment vertical="top" wrapText="1"/>
    </dxf>
  </rfmt>
  <rfmt sheetId="6" sqref="BO43" start="0" length="0">
    <dxf>
      <font>
        <sz val="10"/>
        <color theme="1"/>
        <name val="Arial"/>
        <family val="2"/>
        <charset val="238"/>
        <scheme val="none"/>
      </font>
      <fill>
        <patternFill patternType="solid">
          <bgColor theme="0"/>
        </patternFill>
      </fill>
      <alignment vertical="top" wrapText="1"/>
    </dxf>
  </rfmt>
  <rfmt sheetId="6" sqref="B44" start="0" length="0">
    <dxf>
      <font>
        <sz val="10"/>
        <color theme="1"/>
        <name val="Arial"/>
        <family val="2"/>
        <charset val="238"/>
        <scheme val="none"/>
      </font>
      <fill>
        <patternFill patternType="solid">
          <bgColor theme="0"/>
        </patternFill>
      </fill>
      <alignment horizontal="center" vertical="top" wrapText="1"/>
    </dxf>
  </rfmt>
  <rfmt sheetId="6" sqref="C44" start="0" length="0">
    <dxf>
      <protection hidden="1"/>
    </dxf>
  </rfmt>
  <rcc rId="738" sId="6" odxf="1" dxf="1">
    <nc r="D44" t="inlineStr">
      <is>
        <t>splněno</t>
      </is>
    </nc>
    <odxf>
      <alignment horizontal="general" vertical="bottom"/>
      <protection hidden="0"/>
    </odxf>
    <ndxf>
      <alignment horizontal="right" vertical="top"/>
      <protection hidden="1"/>
    </ndxf>
  </rcc>
  <rcc rId="739" sId="6" odxf="1" dxf="1">
    <nc r="E44" t="inlineStr">
      <is>
        <t>splněno</t>
      </is>
    </nc>
    <odxf>
      <alignment horizontal="general" vertical="bottom"/>
      <protection hidden="0"/>
    </odxf>
    <ndxf>
      <alignment horizontal="right" vertical="top"/>
      <protection hidden="1"/>
    </ndxf>
  </rcc>
  <rcc rId="740" sId="6" odxf="1" dxf="1">
    <nc r="F44" t="inlineStr">
      <is>
        <t>splněno</t>
      </is>
    </nc>
    <odxf>
      <alignment horizontal="general" vertical="bottom"/>
      <protection hidden="0"/>
    </odxf>
    <ndxf>
      <alignment horizontal="right" vertical="top"/>
      <protection hidden="1"/>
    </ndxf>
  </rcc>
  <rfmt sheetId="6" sqref="G44" start="0" length="0">
    <dxf>
      <alignment horizontal="right" vertical="top"/>
      <protection hidden="1"/>
    </dxf>
  </rfmt>
  <rfmt sheetId="6" sqref="H44" start="0" length="0">
    <dxf>
      <protection hidden="1"/>
    </dxf>
  </rfmt>
  <rfmt sheetId="6" sqref="I44" start="0" length="0">
    <dxf>
      <font>
        <sz val="10"/>
        <color theme="1"/>
        <name val="Arial"/>
        <family val="2"/>
        <charset val="238"/>
        <scheme val="none"/>
      </font>
      <fill>
        <patternFill patternType="solid">
          <bgColor theme="0"/>
        </patternFill>
      </fill>
      <alignment vertical="top" wrapText="1"/>
    </dxf>
  </rfmt>
  <rfmt sheetId="6" sqref="J44" start="0" length="0">
    <dxf>
      <font>
        <sz val="10"/>
        <color theme="1"/>
        <name val="Arial"/>
        <family val="2"/>
        <charset val="238"/>
        <scheme val="none"/>
      </font>
      <fill>
        <patternFill patternType="solid">
          <bgColor theme="0"/>
        </patternFill>
      </fill>
      <alignment vertical="top" wrapText="1"/>
    </dxf>
  </rfmt>
  <rfmt sheetId="6" sqref="K44" start="0" length="0">
    <dxf>
      <font>
        <sz val="10"/>
        <color theme="1"/>
        <name val="Arial"/>
        <family val="2"/>
        <charset val="238"/>
        <scheme val="none"/>
      </font>
      <fill>
        <patternFill patternType="solid">
          <bgColor theme="0"/>
        </patternFill>
      </fill>
      <alignment vertical="top" wrapText="1"/>
    </dxf>
  </rfmt>
  <rfmt sheetId="6" sqref="L44" start="0" length="0">
    <dxf>
      <font>
        <sz val="10"/>
        <color theme="1"/>
        <name val="Arial"/>
        <family val="2"/>
        <charset val="238"/>
        <scheme val="none"/>
      </font>
      <fill>
        <patternFill patternType="solid">
          <bgColor theme="0"/>
        </patternFill>
      </fill>
      <alignment vertical="top" wrapText="1"/>
    </dxf>
  </rfmt>
  <rfmt sheetId="6" sqref="M44" start="0" length="0">
    <dxf>
      <font>
        <sz val="10"/>
        <color theme="1"/>
        <name val="Arial"/>
        <family val="2"/>
        <charset val="238"/>
        <scheme val="none"/>
      </font>
      <fill>
        <patternFill patternType="solid">
          <bgColor theme="0"/>
        </patternFill>
      </fill>
      <alignment vertical="top" wrapText="1"/>
    </dxf>
  </rfmt>
  <rfmt sheetId="6" sqref="N44" start="0" length="0">
    <dxf>
      <font>
        <sz val="10"/>
        <color theme="1"/>
        <name val="Arial"/>
        <family val="2"/>
        <charset val="238"/>
        <scheme val="none"/>
      </font>
      <fill>
        <patternFill patternType="solid">
          <bgColor theme="0"/>
        </patternFill>
      </fill>
      <alignment vertical="top" wrapText="1"/>
    </dxf>
  </rfmt>
  <rfmt sheetId="6" sqref="O44" start="0" length="0">
    <dxf>
      <font>
        <sz val="10"/>
        <color theme="1"/>
        <name val="Arial"/>
        <family val="2"/>
        <charset val="238"/>
        <scheme val="none"/>
      </font>
      <fill>
        <patternFill patternType="solid">
          <bgColor theme="0"/>
        </patternFill>
      </fill>
      <alignment vertical="top" wrapText="1"/>
    </dxf>
  </rfmt>
  <rfmt sheetId="6" sqref="P44" start="0" length="0">
    <dxf>
      <font>
        <sz val="10"/>
        <color theme="1"/>
        <name val="Arial"/>
        <family val="2"/>
        <charset val="238"/>
        <scheme val="none"/>
      </font>
      <fill>
        <patternFill patternType="solid">
          <bgColor theme="0"/>
        </patternFill>
      </fill>
      <alignment vertical="top" wrapText="1"/>
    </dxf>
  </rfmt>
  <rfmt sheetId="6" sqref="Q44" start="0" length="0">
    <dxf>
      <font>
        <sz val="10"/>
        <color theme="1"/>
        <name val="Arial"/>
        <family val="2"/>
        <charset val="238"/>
        <scheme val="none"/>
      </font>
      <fill>
        <patternFill patternType="solid">
          <bgColor theme="0"/>
        </patternFill>
      </fill>
      <alignment vertical="top" wrapText="1"/>
    </dxf>
  </rfmt>
  <rfmt sheetId="6" sqref="R44" start="0" length="0">
    <dxf>
      <font>
        <sz val="10"/>
        <color theme="1"/>
        <name val="Arial"/>
        <family val="2"/>
        <charset val="238"/>
        <scheme val="none"/>
      </font>
      <fill>
        <patternFill patternType="solid">
          <bgColor theme="0"/>
        </patternFill>
      </fill>
      <alignment vertical="top" wrapText="1"/>
    </dxf>
  </rfmt>
  <rfmt sheetId="6" sqref="S44" start="0" length="0">
    <dxf>
      <font>
        <sz val="10"/>
        <color theme="1"/>
        <name val="Arial"/>
        <family val="2"/>
        <charset val="238"/>
        <scheme val="none"/>
      </font>
      <fill>
        <patternFill patternType="solid">
          <bgColor theme="0"/>
        </patternFill>
      </fill>
      <alignment vertical="top" wrapText="1"/>
    </dxf>
  </rfmt>
  <rfmt sheetId="6" sqref="T44" start="0" length="0">
    <dxf>
      <font>
        <sz val="10"/>
        <color theme="1"/>
        <name val="Arial"/>
        <family val="2"/>
        <charset val="238"/>
        <scheme val="none"/>
      </font>
      <fill>
        <patternFill patternType="solid">
          <bgColor theme="0"/>
        </patternFill>
      </fill>
      <alignment vertical="top" wrapText="1"/>
    </dxf>
  </rfmt>
  <rfmt sheetId="6" sqref="U44" start="0" length="0">
    <dxf>
      <font>
        <sz val="10"/>
        <color theme="1"/>
        <name val="Arial"/>
        <family val="2"/>
        <charset val="238"/>
        <scheme val="none"/>
      </font>
      <fill>
        <patternFill patternType="solid">
          <bgColor theme="0"/>
        </patternFill>
      </fill>
      <alignment vertical="top" wrapText="1"/>
    </dxf>
  </rfmt>
  <rfmt sheetId="6" sqref="V44" start="0" length="0">
    <dxf>
      <font>
        <sz val="10"/>
        <color theme="1"/>
        <name val="Arial"/>
        <family val="2"/>
        <charset val="238"/>
        <scheme val="none"/>
      </font>
      <fill>
        <patternFill patternType="solid">
          <bgColor theme="0"/>
        </patternFill>
      </fill>
      <alignment vertical="top" wrapText="1"/>
    </dxf>
  </rfmt>
  <rfmt sheetId="6" sqref="W44" start="0" length="0">
    <dxf>
      <font>
        <sz val="10"/>
        <color theme="1"/>
        <name val="Arial"/>
        <family val="2"/>
        <charset val="238"/>
        <scheme val="none"/>
      </font>
      <fill>
        <patternFill patternType="solid">
          <bgColor theme="0"/>
        </patternFill>
      </fill>
      <alignment vertical="top" wrapText="1"/>
    </dxf>
  </rfmt>
  <rfmt sheetId="6" sqref="X44" start="0" length="0">
    <dxf>
      <font>
        <sz val="10"/>
        <color theme="1"/>
        <name val="Arial"/>
        <family val="2"/>
        <charset val="238"/>
        <scheme val="none"/>
      </font>
      <fill>
        <patternFill patternType="solid">
          <bgColor theme="0"/>
        </patternFill>
      </fill>
      <alignment vertical="top" wrapText="1"/>
    </dxf>
  </rfmt>
  <rfmt sheetId="6" sqref="Y44" start="0" length="0">
    <dxf>
      <font>
        <sz val="10"/>
        <color theme="1"/>
        <name val="Arial"/>
        <family val="2"/>
        <charset val="238"/>
        <scheme val="none"/>
      </font>
      <fill>
        <patternFill patternType="solid">
          <bgColor theme="0"/>
        </patternFill>
      </fill>
      <alignment vertical="top" wrapText="1"/>
    </dxf>
  </rfmt>
  <rfmt sheetId="6" sqref="Z44" start="0" length="0">
    <dxf>
      <font>
        <sz val="10"/>
        <color theme="1"/>
        <name val="Arial"/>
        <family val="2"/>
        <charset val="238"/>
        <scheme val="none"/>
      </font>
      <fill>
        <patternFill patternType="solid">
          <bgColor theme="0"/>
        </patternFill>
      </fill>
      <alignment vertical="top" wrapText="1"/>
    </dxf>
  </rfmt>
  <rfmt sheetId="6" sqref="AA44" start="0" length="0">
    <dxf>
      <font>
        <sz val="10"/>
        <color theme="1"/>
        <name val="Arial"/>
        <family val="2"/>
        <charset val="238"/>
        <scheme val="none"/>
      </font>
      <fill>
        <patternFill patternType="solid">
          <bgColor theme="0"/>
        </patternFill>
      </fill>
      <alignment vertical="top" wrapText="1"/>
    </dxf>
  </rfmt>
  <rfmt sheetId="6" sqref="AB44" start="0" length="0">
    <dxf>
      <font>
        <sz val="10"/>
        <color theme="1"/>
        <name val="Arial"/>
        <family val="2"/>
        <charset val="238"/>
        <scheme val="none"/>
      </font>
      <fill>
        <patternFill patternType="solid">
          <bgColor theme="0"/>
        </patternFill>
      </fill>
      <alignment vertical="top" wrapText="1"/>
    </dxf>
  </rfmt>
  <rfmt sheetId="6" sqref="AC44" start="0" length="0">
    <dxf>
      <font>
        <sz val="10"/>
        <color theme="1"/>
        <name val="Arial"/>
        <family val="2"/>
        <charset val="238"/>
        <scheme val="none"/>
      </font>
      <fill>
        <patternFill patternType="solid">
          <bgColor theme="0"/>
        </patternFill>
      </fill>
      <alignment vertical="top" wrapText="1"/>
    </dxf>
  </rfmt>
  <rfmt sheetId="6" sqref="AD44" start="0" length="0">
    <dxf>
      <font>
        <sz val="10"/>
        <color theme="1"/>
        <name val="Arial"/>
        <family val="2"/>
        <charset val="238"/>
        <scheme val="none"/>
      </font>
      <fill>
        <patternFill patternType="solid">
          <bgColor theme="0"/>
        </patternFill>
      </fill>
      <alignment vertical="top" wrapText="1"/>
    </dxf>
  </rfmt>
  <rfmt sheetId="6" sqref="AE44" start="0" length="0">
    <dxf>
      <font>
        <sz val="10"/>
        <color theme="1"/>
        <name val="Arial"/>
        <family val="2"/>
        <charset val="238"/>
        <scheme val="none"/>
      </font>
      <fill>
        <patternFill patternType="solid">
          <bgColor theme="0"/>
        </patternFill>
      </fill>
      <alignment vertical="top" wrapText="1"/>
    </dxf>
  </rfmt>
  <rfmt sheetId="6" sqref="AF44" start="0" length="0">
    <dxf>
      <font>
        <sz val="10"/>
        <color theme="1"/>
        <name val="Arial"/>
        <family val="2"/>
        <charset val="238"/>
        <scheme val="none"/>
      </font>
      <fill>
        <patternFill patternType="solid">
          <bgColor theme="0"/>
        </patternFill>
      </fill>
      <alignment vertical="top" wrapText="1"/>
    </dxf>
  </rfmt>
  <rfmt sheetId="6" sqref="AG44" start="0" length="0">
    <dxf>
      <font>
        <sz val="10"/>
        <color theme="1"/>
        <name val="Arial"/>
        <family val="2"/>
        <charset val="238"/>
        <scheme val="none"/>
      </font>
      <fill>
        <patternFill patternType="solid">
          <bgColor theme="0"/>
        </patternFill>
      </fill>
      <alignment vertical="top" wrapText="1"/>
    </dxf>
  </rfmt>
  <rfmt sheetId="6" sqref="AH44" start="0" length="0">
    <dxf>
      <font>
        <sz val="10"/>
        <color theme="1"/>
        <name val="Arial"/>
        <family val="2"/>
        <charset val="238"/>
        <scheme val="none"/>
      </font>
      <fill>
        <patternFill patternType="solid">
          <bgColor theme="0"/>
        </patternFill>
      </fill>
      <alignment vertical="top" wrapText="1"/>
    </dxf>
  </rfmt>
  <rfmt sheetId="6" sqref="AI44" start="0" length="0">
    <dxf>
      <font>
        <sz val="10"/>
        <color theme="1"/>
        <name val="Arial"/>
        <family val="2"/>
        <charset val="238"/>
        <scheme val="none"/>
      </font>
      <fill>
        <patternFill patternType="solid">
          <bgColor theme="0"/>
        </patternFill>
      </fill>
      <alignment vertical="top" wrapText="1"/>
    </dxf>
  </rfmt>
  <rfmt sheetId="6" sqref="AJ44" start="0" length="0">
    <dxf>
      <font>
        <sz val="10"/>
        <color theme="1"/>
        <name val="Arial"/>
        <family val="2"/>
        <charset val="238"/>
        <scheme val="none"/>
      </font>
      <fill>
        <patternFill patternType="solid">
          <bgColor theme="0"/>
        </patternFill>
      </fill>
      <alignment vertical="top" wrapText="1"/>
    </dxf>
  </rfmt>
  <rfmt sheetId="6" sqref="AK44" start="0" length="0">
    <dxf>
      <font>
        <sz val="10"/>
        <color theme="1"/>
        <name val="Arial"/>
        <family val="2"/>
        <charset val="238"/>
        <scheme val="none"/>
      </font>
      <fill>
        <patternFill patternType="solid">
          <bgColor theme="0"/>
        </patternFill>
      </fill>
      <alignment vertical="top" wrapText="1"/>
    </dxf>
  </rfmt>
  <rfmt sheetId="6" sqref="AL44" start="0" length="0">
    <dxf>
      <font>
        <sz val="10"/>
        <color theme="1"/>
        <name val="Arial"/>
        <family val="2"/>
        <charset val="238"/>
        <scheme val="none"/>
      </font>
      <fill>
        <patternFill patternType="solid">
          <bgColor theme="0"/>
        </patternFill>
      </fill>
      <alignment vertical="top" wrapText="1"/>
    </dxf>
  </rfmt>
  <rfmt sheetId="6" sqref="AM44" start="0" length="0">
    <dxf>
      <font>
        <sz val="10"/>
        <color theme="1"/>
        <name val="Arial"/>
        <family val="2"/>
        <charset val="238"/>
        <scheme val="none"/>
      </font>
      <fill>
        <patternFill patternType="solid">
          <bgColor theme="0"/>
        </patternFill>
      </fill>
      <alignment vertical="top" wrapText="1"/>
    </dxf>
  </rfmt>
  <rfmt sheetId="6" sqref="AN44" start="0" length="0">
    <dxf>
      <font>
        <sz val="10"/>
        <color theme="1"/>
        <name val="Arial"/>
        <family val="2"/>
        <charset val="238"/>
        <scheme val="none"/>
      </font>
      <fill>
        <patternFill patternType="solid">
          <bgColor theme="0"/>
        </patternFill>
      </fill>
      <alignment vertical="top" wrapText="1"/>
    </dxf>
  </rfmt>
  <rfmt sheetId="6" sqref="AO44" start="0" length="0">
    <dxf>
      <font>
        <sz val="10"/>
        <color theme="1"/>
        <name val="Arial"/>
        <family val="2"/>
        <charset val="238"/>
        <scheme val="none"/>
      </font>
      <fill>
        <patternFill patternType="solid">
          <bgColor theme="0"/>
        </patternFill>
      </fill>
      <alignment vertical="top" wrapText="1"/>
    </dxf>
  </rfmt>
  <rfmt sheetId="6" sqref="AP44" start="0" length="0">
    <dxf>
      <font>
        <sz val="10"/>
        <color theme="1"/>
        <name val="Arial"/>
        <family val="2"/>
        <charset val="238"/>
        <scheme val="none"/>
      </font>
      <fill>
        <patternFill patternType="solid">
          <bgColor theme="0"/>
        </patternFill>
      </fill>
      <alignment vertical="top" wrapText="1"/>
    </dxf>
  </rfmt>
  <rfmt sheetId="6" sqref="AQ44" start="0" length="0">
    <dxf>
      <font>
        <sz val="10"/>
        <color theme="1"/>
        <name val="Arial"/>
        <family val="2"/>
        <charset val="238"/>
        <scheme val="none"/>
      </font>
      <fill>
        <patternFill patternType="solid">
          <bgColor theme="0"/>
        </patternFill>
      </fill>
      <alignment vertical="top" wrapText="1"/>
    </dxf>
  </rfmt>
  <rfmt sheetId="6" sqref="AR44" start="0" length="0">
    <dxf>
      <font>
        <sz val="10"/>
        <color theme="1"/>
        <name val="Arial"/>
        <family val="2"/>
        <charset val="238"/>
        <scheme val="none"/>
      </font>
      <fill>
        <patternFill patternType="solid">
          <bgColor theme="0"/>
        </patternFill>
      </fill>
      <alignment vertical="top" wrapText="1"/>
    </dxf>
  </rfmt>
  <rfmt sheetId="6" sqref="AS44" start="0" length="0">
    <dxf>
      <font>
        <sz val="10"/>
        <color theme="1"/>
        <name val="Arial"/>
        <family val="2"/>
        <charset val="238"/>
        <scheme val="none"/>
      </font>
      <fill>
        <patternFill patternType="solid">
          <bgColor theme="0"/>
        </patternFill>
      </fill>
      <alignment vertical="top" wrapText="1"/>
    </dxf>
  </rfmt>
  <rfmt sheetId="6" sqref="AT44" start="0" length="0">
    <dxf>
      <font>
        <sz val="10"/>
        <color theme="1"/>
        <name val="Arial"/>
        <family val="2"/>
        <charset val="238"/>
        <scheme val="none"/>
      </font>
      <fill>
        <patternFill patternType="solid">
          <bgColor theme="0"/>
        </patternFill>
      </fill>
      <alignment vertical="top" wrapText="1"/>
    </dxf>
  </rfmt>
  <rfmt sheetId="6" sqref="AU44" start="0" length="0">
    <dxf>
      <font>
        <sz val="10"/>
        <color theme="1"/>
        <name val="Arial"/>
        <family val="2"/>
        <charset val="238"/>
        <scheme val="none"/>
      </font>
      <fill>
        <patternFill patternType="solid">
          <bgColor theme="0"/>
        </patternFill>
      </fill>
      <alignment vertical="top" wrapText="1"/>
    </dxf>
  </rfmt>
  <rfmt sheetId="6" sqref="AV44" start="0" length="0">
    <dxf>
      <font>
        <sz val="10"/>
        <color theme="1"/>
        <name val="Arial"/>
        <family val="2"/>
        <charset val="238"/>
        <scheme val="none"/>
      </font>
      <fill>
        <patternFill patternType="solid">
          <bgColor theme="0"/>
        </patternFill>
      </fill>
      <alignment vertical="top" wrapText="1"/>
    </dxf>
  </rfmt>
  <rfmt sheetId="6" sqref="AW44" start="0" length="0">
    <dxf>
      <font>
        <sz val="10"/>
        <color theme="1"/>
        <name val="Arial"/>
        <family val="2"/>
        <charset val="238"/>
        <scheme val="none"/>
      </font>
      <fill>
        <patternFill patternType="solid">
          <bgColor theme="0"/>
        </patternFill>
      </fill>
      <alignment vertical="top" wrapText="1"/>
    </dxf>
  </rfmt>
  <rfmt sheetId="6" sqref="AX44" start="0" length="0">
    <dxf>
      <font>
        <sz val="10"/>
        <color theme="1"/>
        <name val="Arial"/>
        <family val="2"/>
        <charset val="238"/>
        <scheme val="none"/>
      </font>
      <fill>
        <patternFill patternType="solid">
          <bgColor theme="0"/>
        </patternFill>
      </fill>
      <alignment vertical="top" wrapText="1"/>
    </dxf>
  </rfmt>
  <rfmt sheetId="6" sqref="AY44" start="0" length="0">
    <dxf>
      <font>
        <sz val="10"/>
        <color theme="1"/>
        <name val="Arial"/>
        <family val="2"/>
        <charset val="238"/>
        <scheme val="none"/>
      </font>
      <fill>
        <patternFill patternType="solid">
          <bgColor theme="0"/>
        </patternFill>
      </fill>
      <alignment vertical="top" wrapText="1"/>
    </dxf>
  </rfmt>
  <rfmt sheetId="6" sqref="AZ44" start="0" length="0">
    <dxf>
      <font>
        <sz val="10"/>
        <color theme="1"/>
        <name val="Arial"/>
        <family val="2"/>
        <charset val="238"/>
        <scheme val="none"/>
      </font>
      <fill>
        <patternFill patternType="solid">
          <bgColor theme="0"/>
        </patternFill>
      </fill>
      <alignment vertical="top" wrapText="1"/>
    </dxf>
  </rfmt>
  <rfmt sheetId="6" sqref="BA44" start="0" length="0">
    <dxf>
      <font>
        <sz val="10"/>
        <color theme="1"/>
        <name val="Arial"/>
        <family val="2"/>
        <charset val="238"/>
        <scheme val="none"/>
      </font>
      <fill>
        <patternFill patternType="solid">
          <bgColor theme="0"/>
        </patternFill>
      </fill>
      <alignment vertical="top" wrapText="1"/>
    </dxf>
  </rfmt>
  <rfmt sheetId="6" sqref="BB44" start="0" length="0">
    <dxf>
      <font>
        <sz val="10"/>
        <color theme="1"/>
        <name val="Arial"/>
        <family val="2"/>
        <charset val="238"/>
        <scheme val="none"/>
      </font>
      <fill>
        <patternFill patternType="solid">
          <bgColor theme="0"/>
        </patternFill>
      </fill>
      <alignment vertical="top" wrapText="1"/>
    </dxf>
  </rfmt>
  <rfmt sheetId="6" sqref="BC44" start="0" length="0">
    <dxf>
      <font>
        <sz val="10"/>
        <color theme="1"/>
        <name val="Arial"/>
        <family val="2"/>
        <charset val="238"/>
        <scheme val="none"/>
      </font>
      <fill>
        <patternFill patternType="solid">
          <bgColor theme="0"/>
        </patternFill>
      </fill>
      <alignment vertical="top" wrapText="1"/>
    </dxf>
  </rfmt>
  <rfmt sheetId="6" sqref="BD44" start="0" length="0">
    <dxf>
      <font>
        <sz val="10"/>
        <color theme="1"/>
        <name val="Arial"/>
        <family val="2"/>
        <charset val="238"/>
        <scheme val="none"/>
      </font>
      <fill>
        <patternFill patternType="solid">
          <bgColor theme="0"/>
        </patternFill>
      </fill>
      <alignment vertical="top" wrapText="1"/>
    </dxf>
  </rfmt>
  <rfmt sheetId="6" sqref="BE44" start="0" length="0">
    <dxf>
      <font>
        <sz val="10"/>
        <color theme="1"/>
        <name val="Arial"/>
        <family val="2"/>
        <charset val="238"/>
        <scheme val="none"/>
      </font>
      <fill>
        <patternFill patternType="solid">
          <bgColor theme="0"/>
        </patternFill>
      </fill>
      <alignment vertical="top" wrapText="1"/>
    </dxf>
  </rfmt>
  <rfmt sheetId="6" sqref="BF44" start="0" length="0">
    <dxf>
      <font>
        <sz val="10"/>
        <color theme="1"/>
        <name val="Arial"/>
        <family val="2"/>
        <charset val="238"/>
        <scheme val="none"/>
      </font>
      <fill>
        <patternFill patternType="solid">
          <bgColor theme="0"/>
        </patternFill>
      </fill>
      <alignment vertical="top" wrapText="1"/>
    </dxf>
  </rfmt>
  <rfmt sheetId="6" sqref="BG44" start="0" length="0">
    <dxf>
      <font>
        <sz val="10"/>
        <color theme="1"/>
        <name val="Arial"/>
        <family val="2"/>
        <charset val="238"/>
        <scheme val="none"/>
      </font>
      <fill>
        <patternFill patternType="solid">
          <bgColor theme="0"/>
        </patternFill>
      </fill>
      <alignment vertical="top" wrapText="1"/>
    </dxf>
  </rfmt>
  <rfmt sheetId="6" sqref="BH44" start="0" length="0">
    <dxf>
      <font>
        <sz val="10"/>
        <color theme="1"/>
        <name val="Arial"/>
        <family val="2"/>
        <charset val="238"/>
        <scheme val="none"/>
      </font>
      <fill>
        <patternFill patternType="solid">
          <bgColor theme="0"/>
        </patternFill>
      </fill>
      <alignment vertical="top" wrapText="1"/>
    </dxf>
  </rfmt>
  <rfmt sheetId="6" sqref="BI44" start="0" length="0">
    <dxf>
      <font>
        <sz val="10"/>
        <color theme="1"/>
        <name val="Arial"/>
        <family val="2"/>
        <charset val="238"/>
        <scheme val="none"/>
      </font>
      <fill>
        <patternFill patternType="solid">
          <bgColor theme="0"/>
        </patternFill>
      </fill>
      <alignment vertical="top" wrapText="1"/>
    </dxf>
  </rfmt>
  <rfmt sheetId="6" sqref="BJ44" start="0" length="0">
    <dxf>
      <font>
        <sz val="10"/>
        <color theme="1"/>
        <name val="Arial"/>
        <family val="2"/>
        <charset val="238"/>
        <scheme val="none"/>
      </font>
      <fill>
        <patternFill patternType="solid">
          <bgColor theme="0"/>
        </patternFill>
      </fill>
      <alignment vertical="top" wrapText="1"/>
    </dxf>
  </rfmt>
  <rfmt sheetId="6" sqref="BK44" start="0" length="0">
    <dxf>
      <font>
        <sz val="10"/>
        <color theme="1"/>
        <name val="Arial"/>
        <family val="2"/>
        <charset val="238"/>
        <scheme val="none"/>
      </font>
      <fill>
        <patternFill patternType="solid">
          <bgColor theme="0"/>
        </patternFill>
      </fill>
      <alignment vertical="top" wrapText="1"/>
    </dxf>
  </rfmt>
  <rfmt sheetId="6" sqref="BL44" start="0" length="0">
    <dxf>
      <font>
        <sz val="10"/>
        <color theme="1"/>
        <name val="Arial"/>
        <family val="2"/>
        <charset val="238"/>
        <scheme val="none"/>
      </font>
      <fill>
        <patternFill patternType="solid">
          <bgColor theme="0"/>
        </patternFill>
      </fill>
      <alignment vertical="top" wrapText="1"/>
    </dxf>
  </rfmt>
  <rfmt sheetId="6" sqref="BM44" start="0" length="0">
    <dxf>
      <font>
        <sz val="10"/>
        <color theme="1"/>
        <name val="Arial"/>
        <family val="2"/>
        <charset val="238"/>
        <scheme val="none"/>
      </font>
      <fill>
        <patternFill patternType="solid">
          <bgColor theme="0"/>
        </patternFill>
      </fill>
      <alignment vertical="top" wrapText="1"/>
    </dxf>
  </rfmt>
  <rfmt sheetId="6" sqref="BN44" start="0" length="0">
    <dxf>
      <font>
        <sz val="10"/>
        <color theme="1"/>
        <name val="Arial"/>
        <family val="2"/>
        <charset val="238"/>
        <scheme val="none"/>
      </font>
      <fill>
        <patternFill patternType="solid">
          <bgColor theme="0"/>
        </patternFill>
      </fill>
      <alignment vertical="top" wrapText="1"/>
    </dxf>
  </rfmt>
  <rfmt sheetId="6" sqref="BO44" start="0" length="0">
    <dxf>
      <font>
        <sz val="10"/>
        <color theme="1"/>
        <name val="Arial"/>
        <family val="2"/>
        <charset val="238"/>
        <scheme val="none"/>
      </font>
      <fill>
        <patternFill patternType="solid">
          <bgColor theme="0"/>
        </patternFill>
      </fill>
      <alignment vertical="top" wrapText="1"/>
    </dxf>
  </rfmt>
  <rfmt sheetId="6" sqref="B45" start="0" length="0">
    <dxf>
      <font>
        <sz val="10"/>
        <color theme="1"/>
        <name val="Arial"/>
        <family val="2"/>
        <charset val="238"/>
        <scheme val="none"/>
      </font>
      <fill>
        <patternFill patternType="solid">
          <bgColor theme="0"/>
        </patternFill>
      </fill>
      <alignment horizontal="center" vertical="top" wrapText="1"/>
    </dxf>
  </rfmt>
  <rfmt sheetId="6" sqref="I45" start="0" length="0">
    <dxf>
      <font>
        <sz val="10"/>
        <color theme="1"/>
        <name val="Arial"/>
        <family val="2"/>
        <charset val="238"/>
        <scheme val="none"/>
      </font>
      <fill>
        <patternFill patternType="solid">
          <bgColor theme="0"/>
        </patternFill>
      </fill>
      <alignment vertical="top" wrapText="1"/>
    </dxf>
  </rfmt>
  <rfmt sheetId="6" sqref="J45" start="0" length="0">
    <dxf>
      <font>
        <sz val="10"/>
        <color theme="1"/>
        <name val="Arial"/>
        <family val="2"/>
        <charset val="238"/>
        <scheme val="none"/>
      </font>
      <fill>
        <patternFill patternType="solid">
          <bgColor theme="0"/>
        </patternFill>
      </fill>
      <alignment vertical="top" wrapText="1"/>
    </dxf>
  </rfmt>
  <rfmt sheetId="6" sqref="K45" start="0" length="0">
    <dxf>
      <font>
        <sz val="10"/>
        <color theme="1"/>
        <name val="Arial"/>
        <family val="2"/>
        <charset val="238"/>
        <scheme val="none"/>
      </font>
      <fill>
        <patternFill patternType="solid">
          <bgColor theme="0"/>
        </patternFill>
      </fill>
      <alignment vertical="top" wrapText="1"/>
    </dxf>
  </rfmt>
  <rfmt sheetId="6" sqref="L45" start="0" length="0">
    <dxf>
      <font>
        <sz val="10"/>
        <color theme="1"/>
        <name val="Arial"/>
        <family val="2"/>
        <charset val="238"/>
        <scheme val="none"/>
      </font>
      <fill>
        <patternFill patternType="solid">
          <bgColor theme="0"/>
        </patternFill>
      </fill>
      <alignment vertical="top" wrapText="1"/>
    </dxf>
  </rfmt>
  <rfmt sheetId="6" sqref="M45" start="0" length="0">
    <dxf>
      <font>
        <sz val="10"/>
        <color theme="1"/>
        <name val="Arial"/>
        <family val="2"/>
        <charset val="238"/>
        <scheme val="none"/>
      </font>
      <fill>
        <patternFill patternType="solid">
          <bgColor theme="0"/>
        </patternFill>
      </fill>
      <alignment vertical="top" wrapText="1"/>
    </dxf>
  </rfmt>
  <rfmt sheetId="6" sqref="N45" start="0" length="0">
    <dxf>
      <font>
        <sz val="10"/>
        <color theme="1"/>
        <name val="Arial"/>
        <family val="2"/>
        <charset val="238"/>
        <scheme val="none"/>
      </font>
      <fill>
        <patternFill patternType="solid">
          <bgColor theme="0"/>
        </patternFill>
      </fill>
      <alignment vertical="top" wrapText="1"/>
    </dxf>
  </rfmt>
  <rfmt sheetId="6" sqref="O45" start="0" length="0">
    <dxf>
      <font>
        <sz val="10"/>
        <color theme="1"/>
        <name val="Arial"/>
        <family val="2"/>
        <charset val="238"/>
        <scheme val="none"/>
      </font>
      <fill>
        <patternFill patternType="solid">
          <bgColor theme="0"/>
        </patternFill>
      </fill>
      <alignment vertical="top" wrapText="1"/>
    </dxf>
  </rfmt>
  <rfmt sheetId="6" sqref="P45" start="0" length="0">
    <dxf>
      <font>
        <sz val="10"/>
        <color theme="1"/>
        <name val="Arial"/>
        <family val="2"/>
        <charset val="238"/>
        <scheme val="none"/>
      </font>
      <fill>
        <patternFill patternType="solid">
          <bgColor theme="0"/>
        </patternFill>
      </fill>
      <alignment vertical="top" wrapText="1"/>
    </dxf>
  </rfmt>
  <rfmt sheetId="6" sqref="Q45" start="0" length="0">
    <dxf>
      <font>
        <sz val="10"/>
        <color theme="1"/>
        <name val="Arial"/>
        <family val="2"/>
        <charset val="238"/>
        <scheme val="none"/>
      </font>
      <fill>
        <patternFill patternType="solid">
          <bgColor theme="0"/>
        </patternFill>
      </fill>
      <alignment vertical="top" wrapText="1"/>
    </dxf>
  </rfmt>
  <rfmt sheetId="6" sqref="R45" start="0" length="0">
    <dxf>
      <font>
        <sz val="10"/>
        <color theme="1"/>
        <name val="Arial"/>
        <family val="2"/>
        <charset val="238"/>
        <scheme val="none"/>
      </font>
      <fill>
        <patternFill patternType="solid">
          <bgColor theme="0"/>
        </patternFill>
      </fill>
      <alignment vertical="top" wrapText="1"/>
    </dxf>
  </rfmt>
  <rfmt sheetId="6" sqref="S45" start="0" length="0">
    <dxf>
      <font>
        <sz val="10"/>
        <color theme="1"/>
        <name val="Arial"/>
        <family val="2"/>
        <charset val="238"/>
        <scheme val="none"/>
      </font>
      <fill>
        <patternFill patternType="solid">
          <bgColor theme="0"/>
        </patternFill>
      </fill>
      <alignment vertical="top" wrapText="1"/>
    </dxf>
  </rfmt>
  <rfmt sheetId="6" sqref="T45" start="0" length="0">
    <dxf>
      <font>
        <sz val="10"/>
        <color theme="1"/>
        <name val="Arial"/>
        <family val="2"/>
        <charset val="238"/>
        <scheme val="none"/>
      </font>
      <fill>
        <patternFill patternType="solid">
          <bgColor theme="0"/>
        </patternFill>
      </fill>
      <alignment vertical="top" wrapText="1"/>
    </dxf>
  </rfmt>
  <rfmt sheetId="6" sqref="U45" start="0" length="0">
    <dxf>
      <font>
        <sz val="10"/>
        <color theme="1"/>
        <name val="Arial"/>
        <family val="2"/>
        <charset val="238"/>
        <scheme val="none"/>
      </font>
      <fill>
        <patternFill patternType="solid">
          <bgColor theme="0"/>
        </patternFill>
      </fill>
      <alignment vertical="top" wrapText="1"/>
    </dxf>
  </rfmt>
  <rfmt sheetId="6" sqref="V45" start="0" length="0">
    <dxf>
      <font>
        <sz val="10"/>
        <color theme="1"/>
        <name val="Arial"/>
        <family val="2"/>
        <charset val="238"/>
        <scheme val="none"/>
      </font>
      <fill>
        <patternFill patternType="solid">
          <bgColor theme="0"/>
        </patternFill>
      </fill>
      <alignment vertical="top" wrapText="1"/>
    </dxf>
  </rfmt>
  <rfmt sheetId="6" sqref="W45" start="0" length="0">
    <dxf>
      <font>
        <sz val="10"/>
        <color theme="1"/>
        <name val="Arial"/>
        <family val="2"/>
        <charset val="238"/>
        <scheme val="none"/>
      </font>
      <fill>
        <patternFill patternType="solid">
          <bgColor theme="0"/>
        </patternFill>
      </fill>
      <alignment vertical="top" wrapText="1"/>
    </dxf>
  </rfmt>
  <rfmt sheetId="6" sqref="X45" start="0" length="0">
    <dxf>
      <font>
        <sz val="10"/>
        <color theme="1"/>
        <name val="Arial"/>
        <family val="2"/>
        <charset val="238"/>
        <scheme val="none"/>
      </font>
      <fill>
        <patternFill patternType="solid">
          <bgColor theme="0"/>
        </patternFill>
      </fill>
      <alignment vertical="top" wrapText="1"/>
    </dxf>
  </rfmt>
  <rfmt sheetId="6" sqref="Y45" start="0" length="0">
    <dxf>
      <font>
        <sz val="10"/>
        <color theme="1"/>
        <name val="Arial"/>
        <family val="2"/>
        <charset val="238"/>
        <scheme val="none"/>
      </font>
      <fill>
        <patternFill patternType="solid">
          <bgColor theme="0"/>
        </patternFill>
      </fill>
      <alignment vertical="top" wrapText="1"/>
    </dxf>
  </rfmt>
  <rfmt sheetId="6" sqref="Z45" start="0" length="0">
    <dxf>
      <font>
        <sz val="10"/>
        <color theme="1"/>
        <name val="Arial"/>
        <family val="2"/>
        <charset val="238"/>
        <scheme val="none"/>
      </font>
      <fill>
        <patternFill patternType="solid">
          <bgColor theme="0"/>
        </patternFill>
      </fill>
      <alignment vertical="top" wrapText="1"/>
    </dxf>
  </rfmt>
  <rfmt sheetId="6" sqref="AA45" start="0" length="0">
    <dxf>
      <font>
        <sz val="10"/>
        <color theme="1"/>
        <name val="Arial"/>
        <family val="2"/>
        <charset val="238"/>
        <scheme val="none"/>
      </font>
      <fill>
        <patternFill patternType="solid">
          <bgColor theme="0"/>
        </patternFill>
      </fill>
      <alignment vertical="top" wrapText="1"/>
    </dxf>
  </rfmt>
  <rfmt sheetId="6" sqref="AB45" start="0" length="0">
    <dxf>
      <font>
        <sz val="10"/>
        <color theme="1"/>
        <name val="Arial"/>
        <family val="2"/>
        <charset val="238"/>
        <scheme val="none"/>
      </font>
      <fill>
        <patternFill patternType="solid">
          <bgColor theme="0"/>
        </patternFill>
      </fill>
      <alignment vertical="top" wrapText="1"/>
    </dxf>
  </rfmt>
  <rfmt sheetId="6" sqref="AC45" start="0" length="0">
    <dxf>
      <font>
        <sz val="10"/>
        <color theme="1"/>
        <name val="Arial"/>
        <family val="2"/>
        <charset val="238"/>
        <scheme val="none"/>
      </font>
      <fill>
        <patternFill patternType="solid">
          <bgColor theme="0"/>
        </patternFill>
      </fill>
      <alignment vertical="top" wrapText="1"/>
    </dxf>
  </rfmt>
  <rfmt sheetId="6" sqref="AD45" start="0" length="0">
    <dxf>
      <font>
        <sz val="10"/>
        <color theme="1"/>
        <name val="Arial"/>
        <family val="2"/>
        <charset val="238"/>
        <scheme val="none"/>
      </font>
      <fill>
        <patternFill patternType="solid">
          <bgColor theme="0"/>
        </patternFill>
      </fill>
      <alignment vertical="top" wrapText="1"/>
    </dxf>
  </rfmt>
  <rfmt sheetId="6" sqref="AE45" start="0" length="0">
    <dxf>
      <font>
        <sz val="10"/>
        <color theme="1"/>
        <name val="Arial"/>
        <family val="2"/>
        <charset val="238"/>
        <scheme val="none"/>
      </font>
      <fill>
        <patternFill patternType="solid">
          <bgColor theme="0"/>
        </patternFill>
      </fill>
      <alignment vertical="top" wrapText="1"/>
    </dxf>
  </rfmt>
  <rfmt sheetId="6" sqref="AF45" start="0" length="0">
    <dxf>
      <font>
        <sz val="10"/>
        <color theme="1"/>
        <name val="Arial"/>
        <family val="2"/>
        <charset val="238"/>
        <scheme val="none"/>
      </font>
      <fill>
        <patternFill patternType="solid">
          <bgColor theme="0"/>
        </patternFill>
      </fill>
      <alignment vertical="top" wrapText="1"/>
    </dxf>
  </rfmt>
  <rfmt sheetId="6" sqref="AG45" start="0" length="0">
    <dxf>
      <font>
        <sz val="10"/>
        <color theme="1"/>
        <name val="Arial"/>
        <family val="2"/>
        <charset val="238"/>
        <scheme val="none"/>
      </font>
      <fill>
        <patternFill patternType="solid">
          <bgColor theme="0"/>
        </patternFill>
      </fill>
      <alignment vertical="top" wrapText="1"/>
    </dxf>
  </rfmt>
  <rfmt sheetId="6" sqref="AH45" start="0" length="0">
    <dxf>
      <font>
        <sz val="10"/>
        <color theme="1"/>
        <name val="Arial"/>
        <family val="2"/>
        <charset val="238"/>
        <scheme val="none"/>
      </font>
      <fill>
        <patternFill patternType="solid">
          <bgColor theme="0"/>
        </patternFill>
      </fill>
      <alignment vertical="top" wrapText="1"/>
    </dxf>
  </rfmt>
  <rfmt sheetId="6" sqref="AI45" start="0" length="0">
    <dxf>
      <font>
        <sz val="10"/>
        <color theme="1"/>
        <name val="Arial"/>
        <family val="2"/>
        <charset val="238"/>
        <scheme val="none"/>
      </font>
      <fill>
        <patternFill patternType="solid">
          <bgColor theme="0"/>
        </patternFill>
      </fill>
      <alignment vertical="top" wrapText="1"/>
    </dxf>
  </rfmt>
  <rfmt sheetId="6" sqref="AJ45" start="0" length="0">
    <dxf>
      <font>
        <sz val="10"/>
        <color theme="1"/>
        <name val="Arial"/>
        <family val="2"/>
        <charset val="238"/>
        <scheme val="none"/>
      </font>
      <fill>
        <patternFill patternType="solid">
          <bgColor theme="0"/>
        </patternFill>
      </fill>
      <alignment vertical="top" wrapText="1"/>
    </dxf>
  </rfmt>
  <rfmt sheetId="6" sqref="AK45" start="0" length="0">
    <dxf>
      <font>
        <sz val="10"/>
        <color theme="1"/>
        <name val="Arial"/>
        <family val="2"/>
        <charset val="238"/>
        <scheme val="none"/>
      </font>
      <fill>
        <patternFill patternType="solid">
          <bgColor theme="0"/>
        </patternFill>
      </fill>
      <alignment vertical="top" wrapText="1"/>
    </dxf>
  </rfmt>
  <rfmt sheetId="6" sqref="AL45" start="0" length="0">
    <dxf>
      <font>
        <sz val="10"/>
        <color theme="1"/>
        <name val="Arial"/>
        <family val="2"/>
        <charset val="238"/>
        <scheme val="none"/>
      </font>
      <fill>
        <patternFill patternType="solid">
          <bgColor theme="0"/>
        </patternFill>
      </fill>
      <alignment vertical="top" wrapText="1"/>
    </dxf>
  </rfmt>
  <rfmt sheetId="6" sqref="AM45" start="0" length="0">
    <dxf>
      <font>
        <sz val="10"/>
        <color theme="1"/>
        <name val="Arial"/>
        <family val="2"/>
        <charset val="238"/>
        <scheme val="none"/>
      </font>
      <fill>
        <patternFill patternType="solid">
          <bgColor theme="0"/>
        </patternFill>
      </fill>
      <alignment vertical="top" wrapText="1"/>
    </dxf>
  </rfmt>
  <rfmt sheetId="6" sqref="AN45" start="0" length="0">
    <dxf>
      <font>
        <sz val="10"/>
        <color theme="1"/>
        <name val="Arial"/>
        <family val="2"/>
        <charset val="238"/>
        <scheme val="none"/>
      </font>
      <fill>
        <patternFill patternType="solid">
          <bgColor theme="0"/>
        </patternFill>
      </fill>
      <alignment vertical="top" wrapText="1"/>
    </dxf>
  </rfmt>
  <rfmt sheetId="6" sqref="AO45" start="0" length="0">
    <dxf>
      <font>
        <sz val="10"/>
        <color theme="1"/>
        <name val="Arial"/>
        <family val="2"/>
        <charset val="238"/>
        <scheme val="none"/>
      </font>
      <fill>
        <patternFill patternType="solid">
          <bgColor theme="0"/>
        </patternFill>
      </fill>
      <alignment vertical="top" wrapText="1"/>
    </dxf>
  </rfmt>
  <rfmt sheetId="6" sqref="AP45" start="0" length="0">
    <dxf>
      <font>
        <sz val="10"/>
        <color theme="1"/>
        <name val="Arial"/>
        <family val="2"/>
        <charset val="238"/>
        <scheme val="none"/>
      </font>
      <fill>
        <patternFill patternType="solid">
          <bgColor theme="0"/>
        </patternFill>
      </fill>
      <alignment vertical="top" wrapText="1"/>
    </dxf>
  </rfmt>
  <rfmt sheetId="6" sqref="AQ45" start="0" length="0">
    <dxf>
      <font>
        <sz val="10"/>
        <color theme="1"/>
        <name val="Arial"/>
        <family val="2"/>
        <charset val="238"/>
        <scheme val="none"/>
      </font>
      <fill>
        <patternFill patternType="solid">
          <bgColor theme="0"/>
        </patternFill>
      </fill>
      <alignment vertical="top" wrapText="1"/>
    </dxf>
  </rfmt>
  <rfmt sheetId="6" sqref="AR45" start="0" length="0">
    <dxf>
      <font>
        <sz val="10"/>
        <color theme="1"/>
        <name val="Arial"/>
        <family val="2"/>
        <charset val="238"/>
        <scheme val="none"/>
      </font>
      <fill>
        <patternFill patternType="solid">
          <bgColor theme="0"/>
        </patternFill>
      </fill>
      <alignment vertical="top" wrapText="1"/>
    </dxf>
  </rfmt>
  <rfmt sheetId="6" sqref="AS45" start="0" length="0">
    <dxf>
      <font>
        <sz val="10"/>
        <color theme="1"/>
        <name val="Arial"/>
        <family val="2"/>
        <charset val="238"/>
        <scheme val="none"/>
      </font>
      <fill>
        <patternFill patternType="solid">
          <bgColor theme="0"/>
        </patternFill>
      </fill>
      <alignment vertical="top" wrapText="1"/>
    </dxf>
  </rfmt>
  <rfmt sheetId="6" sqref="AT45" start="0" length="0">
    <dxf>
      <font>
        <sz val="10"/>
        <color theme="1"/>
        <name val="Arial"/>
        <family val="2"/>
        <charset val="238"/>
        <scheme val="none"/>
      </font>
      <fill>
        <patternFill patternType="solid">
          <bgColor theme="0"/>
        </patternFill>
      </fill>
      <alignment vertical="top" wrapText="1"/>
    </dxf>
  </rfmt>
  <rfmt sheetId="6" sqref="AU45" start="0" length="0">
    <dxf>
      <font>
        <sz val="10"/>
        <color theme="1"/>
        <name val="Arial"/>
        <family val="2"/>
        <charset val="238"/>
        <scheme val="none"/>
      </font>
      <fill>
        <patternFill patternType="solid">
          <bgColor theme="0"/>
        </patternFill>
      </fill>
      <alignment vertical="top" wrapText="1"/>
    </dxf>
  </rfmt>
  <rfmt sheetId="6" sqref="AV45" start="0" length="0">
    <dxf>
      <font>
        <sz val="10"/>
        <color theme="1"/>
        <name val="Arial"/>
        <family val="2"/>
        <charset val="238"/>
        <scheme val="none"/>
      </font>
      <fill>
        <patternFill patternType="solid">
          <bgColor theme="0"/>
        </patternFill>
      </fill>
      <alignment vertical="top" wrapText="1"/>
    </dxf>
  </rfmt>
  <rfmt sheetId="6" sqref="AW45" start="0" length="0">
    <dxf>
      <font>
        <sz val="10"/>
        <color theme="1"/>
        <name val="Arial"/>
        <family val="2"/>
        <charset val="238"/>
        <scheme val="none"/>
      </font>
      <fill>
        <patternFill patternType="solid">
          <bgColor theme="0"/>
        </patternFill>
      </fill>
      <alignment vertical="top" wrapText="1"/>
    </dxf>
  </rfmt>
  <rfmt sheetId="6" sqref="AX45" start="0" length="0">
    <dxf>
      <font>
        <sz val="10"/>
        <color theme="1"/>
        <name val="Arial"/>
        <family val="2"/>
        <charset val="238"/>
        <scheme val="none"/>
      </font>
      <fill>
        <patternFill patternType="solid">
          <bgColor theme="0"/>
        </patternFill>
      </fill>
      <alignment vertical="top" wrapText="1"/>
    </dxf>
  </rfmt>
  <rfmt sheetId="6" sqref="AY45" start="0" length="0">
    <dxf>
      <font>
        <sz val="10"/>
        <color theme="1"/>
        <name val="Arial"/>
        <family val="2"/>
        <charset val="238"/>
        <scheme val="none"/>
      </font>
      <fill>
        <patternFill patternType="solid">
          <bgColor theme="0"/>
        </patternFill>
      </fill>
      <alignment vertical="top" wrapText="1"/>
    </dxf>
  </rfmt>
  <rfmt sheetId="6" sqref="AZ45" start="0" length="0">
    <dxf>
      <font>
        <sz val="10"/>
        <color theme="1"/>
        <name val="Arial"/>
        <family val="2"/>
        <charset val="238"/>
        <scheme val="none"/>
      </font>
      <fill>
        <patternFill patternType="solid">
          <bgColor theme="0"/>
        </patternFill>
      </fill>
      <alignment vertical="top" wrapText="1"/>
    </dxf>
  </rfmt>
  <rfmt sheetId="6" sqref="BA45" start="0" length="0">
    <dxf>
      <font>
        <sz val="10"/>
        <color theme="1"/>
        <name val="Arial"/>
        <family val="2"/>
        <charset val="238"/>
        <scheme val="none"/>
      </font>
      <fill>
        <patternFill patternType="solid">
          <bgColor theme="0"/>
        </patternFill>
      </fill>
      <alignment vertical="top" wrapText="1"/>
    </dxf>
  </rfmt>
  <rfmt sheetId="6" sqref="BB45" start="0" length="0">
    <dxf>
      <font>
        <sz val="10"/>
        <color theme="1"/>
        <name val="Arial"/>
        <family val="2"/>
        <charset val="238"/>
        <scheme val="none"/>
      </font>
      <fill>
        <patternFill patternType="solid">
          <bgColor theme="0"/>
        </patternFill>
      </fill>
      <alignment vertical="top" wrapText="1"/>
    </dxf>
  </rfmt>
  <rfmt sheetId="6" sqref="BC45" start="0" length="0">
    <dxf>
      <font>
        <sz val="10"/>
        <color theme="1"/>
        <name val="Arial"/>
        <family val="2"/>
        <charset val="238"/>
        <scheme val="none"/>
      </font>
      <fill>
        <patternFill patternType="solid">
          <bgColor theme="0"/>
        </patternFill>
      </fill>
      <alignment vertical="top" wrapText="1"/>
    </dxf>
  </rfmt>
  <rfmt sheetId="6" sqref="BD45" start="0" length="0">
    <dxf>
      <font>
        <sz val="10"/>
        <color theme="1"/>
        <name val="Arial"/>
        <family val="2"/>
        <charset val="238"/>
        <scheme val="none"/>
      </font>
      <fill>
        <patternFill patternType="solid">
          <bgColor theme="0"/>
        </patternFill>
      </fill>
      <alignment vertical="top" wrapText="1"/>
    </dxf>
  </rfmt>
  <rfmt sheetId="6" sqref="BE45" start="0" length="0">
    <dxf>
      <font>
        <sz val="10"/>
        <color theme="1"/>
        <name val="Arial"/>
        <family val="2"/>
        <charset val="238"/>
        <scheme val="none"/>
      </font>
      <fill>
        <patternFill patternType="solid">
          <bgColor theme="0"/>
        </patternFill>
      </fill>
      <alignment vertical="top" wrapText="1"/>
    </dxf>
  </rfmt>
  <rfmt sheetId="6" sqref="BF45" start="0" length="0">
    <dxf>
      <font>
        <sz val="10"/>
        <color theme="1"/>
        <name val="Arial"/>
        <family val="2"/>
        <charset val="238"/>
        <scheme val="none"/>
      </font>
      <fill>
        <patternFill patternType="solid">
          <bgColor theme="0"/>
        </patternFill>
      </fill>
      <alignment vertical="top" wrapText="1"/>
    </dxf>
  </rfmt>
  <rfmt sheetId="6" sqref="BG45" start="0" length="0">
    <dxf>
      <font>
        <sz val="10"/>
        <color theme="1"/>
        <name val="Arial"/>
        <family val="2"/>
        <charset val="238"/>
        <scheme val="none"/>
      </font>
      <fill>
        <patternFill patternType="solid">
          <bgColor theme="0"/>
        </patternFill>
      </fill>
      <alignment vertical="top" wrapText="1"/>
    </dxf>
  </rfmt>
  <rfmt sheetId="6" sqref="BH45" start="0" length="0">
    <dxf>
      <font>
        <sz val="10"/>
        <color theme="1"/>
        <name val="Arial"/>
        <family val="2"/>
        <charset val="238"/>
        <scheme val="none"/>
      </font>
      <fill>
        <patternFill patternType="solid">
          <bgColor theme="0"/>
        </patternFill>
      </fill>
      <alignment vertical="top" wrapText="1"/>
    </dxf>
  </rfmt>
  <rfmt sheetId="6" sqref="BI45" start="0" length="0">
    <dxf>
      <font>
        <sz val="10"/>
        <color theme="1"/>
        <name val="Arial"/>
        <family val="2"/>
        <charset val="238"/>
        <scheme val="none"/>
      </font>
      <fill>
        <patternFill patternType="solid">
          <bgColor theme="0"/>
        </patternFill>
      </fill>
      <alignment vertical="top" wrapText="1"/>
    </dxf>
  </rfmt>
  <rfmt sheetId="6" sqref="BJ45" start="0" length="0">
    <dxf>
      <font>
        <sz val="10"/>
        <color theme="1"/>
        <name val="Arial"/>
        <family val="2"/>
        <charset val="238"/>
        <scheme val="none"/>
      </font>
      <fill>
        <patternFill patternType="solid">
          <bgColor theme="0"/>
        </patternFill>
      </fill>
      <alignment vertical="top" wrapText="1"/>
    </dxf>
  </rfmt>
  <rfmt sheetId="6" sqref="BK45" start="0" length="0">
    <dxf>
      <font>
        <sz val="10"/>
        <color theme="1"/>
        <name val="Arial"/>
        <family val="2"/>
        <charset val="238"/>
        <scheme val="none"/>
      </font>
      <fill>
        <patternFill patternType="solid">
          <bgColor theme="0"/>
        </patternFill>
      </fill>
      <alignment vertical="top" wrapText="1"/>
    </dxf>
  </rfmt>
  <rfmt sheetId="6" sqref="BL45" start="0" length="0">
    <dxf>
      <font>
        <sz val="10"/>
        <color theme="1"/>
        <name val="Arial"/>
        <family val="2"/>
        <charset val="238"/>
        <scheme val="none"/>
      </font>
      <fill>
        <patternFill patternType="solid">
          <bgColor theme="0"/>
        </patternFill>
      </fill>
      <alignment vertical="top" wrapText="1"/>
    </dxf>
  </rfmt>
  <rfmt sheetId="6" sqref="BM45" start="0" length="0">
    <dxf>
      <font>
        <sz val="10"/>
        <color theme="1"/>
        <name val="Arial"/>
        <family val="2"/>
        <charset val="238"/>
        <scheme val="none"/>
      </font>
      <fill>
        <patternFill patternType="solid">
          <bgColor theme="0"/>
        </patternFill>
      </fill>
      <alignment vertical="top" wrapText="1"/>
    </dxf>
  </rfmt>
  <rfmt sheetId="6" sqref="BN45" start="0" length="0">
    <dxf>
      <font>
        <sz val="10"/>
        <color theme="1"/>
        <name val="Arial"/>
        <family val="2"/>
        <charset val="238"/>
        <scheme val="none"/>
      </font>
      <fill>
        <patternFill patternType="solid">
          <bgColor theme="0"/>
        </patternFill>
      </fill>
      <alignment vertical="top" wrapText="1"/>
    </dxf>
  </rfmt>
  <rfmt sheetId="6" sqref="BO45" start="0" length="0">
    <dxf>
      <font>
        <sz val="10"/>
        <color theme="1"/>
        <name val="Arial"/>
        <family val="2"/>
        <charset val="238"/>
        <scheme val="none"/>
      </font>
      <fill>
        <patternFill patternType="solid">
          <bgColor theme="0"/>
        </patternFill>
      </fill>
      <alignment vertical="top" wrapText="1"/>
    </dxf>
  </rfmt>
  <rfmt sheetId="6" sqref="B46" start="0" length="0">
    <dxf>
      <font>
        <sz val="10"/>
        <color theme="1"/>
        <name val="Arial"/>
        <family val="2"/>
        <charset val="238"/>
        <scheme val="none"/>
      </font>
      <fill>
        <patternFill patternType="solid">
          <bgColor theme="0"/>
        </patternFill>
      </fill>
      <alignment horizontal="center" vertical="top" wrapText="1"/>
    </dxf>
  </rfmt>
  <rcc rId="741" sId="6">
    <nc r="C46">
      <v>2025</v>
    </nc>
  </rcc>
  <rfmt sheetId="6" sqref="I46" start="0" length="0">
    <dxf>
      <font>
        <sz val="10"/>
        <color theme="1"/>
        <name val="Arial"/>
        <family val="2"/>
        <charset val="238"/>
        <scheme val="none"/>
      </font>
      <fill>
        <patternFill patternType="solid">
          <bgColor theme="0"/>
        </patternFill>
      </fill>
      <alignment vertical="top" wrapText="1"/>
    </dxf>
  </rfmt>
  <rfmt sheetId="6" sqref="J46" start="0" length="0">
    <dxf>
      <font>
        <sz val="10"/>
        <color theme="1"/>
        <name val="Arial"/>
        <family val="2"/>
        <charset val="238"/>
        <scheme val="none"/>
      </font>
      <fill>
        <patternFill patternType="solid">
          <bgColor theme="0"/>
        </patternFill>
      </fill>
      <alignment vertical="top" wrapText="1"/>
    </dxf>
  </rfmt>
  <rfmt sheetId="6" sqref="K46" start="0" length="0">
    <dxf>
      <font>
        <sz val="10"/>
        <color theme="1"/>
        <name val="Arial"/>
        <family val="2"/>
        <charset val="238"/>
        <scheme val="none"/>
      </font>
      <fill>
        <patternFill patternType="solid">
          <bgColor theme="0"/>
        </patternFill>
      </fill>
      <alignment vertical="top" wrapText="1"/>
    </dxf>
  </rfmt>
  <rfmt sheetId="6" sqref="L46" start="0" length="0">
    <dxf>
      <font>
        <sz val="10"/>
        <color theme="1"/>
        <name val="Arial"/>
        <family val="2"/>
        <charset val="238"/>
        <scheme val="none"/>
      </font>
      <fill>
        <patternFill patternType="solid">
          <bgColor theme="0"/>
        </patternFill>
      </fill>
      <alignment vertical="top" wrapText="1"/>
    </dxf>
  </rfmt>
  <rfmt sheetId="6" sqref="M46" start="0" length="0">
    <dxf>
      <font>
        <sz val="10"/>
        <color theme="1"/>
        <name val="Arial"/>
        <family val="2"/>
        <charset val="238"/>
        <scheme val="none"/>
      </font>
      <fill>
        <patternFill patternType="solid">
          <bgColor theme="0"/>
        </patternFill>
      </fill>
      <alignment vertical="top" wrapText="1"/>
    </dxf>
  </rfmt>
  <rfmt sheetId="6" sqref="N46" start="0" length="0">
    <dxf>
      <font>
        <sz val="10"/>
        <color theme="1"/>
        <name val="Arial"/>
        <family val="2"/>
        <charset val="238"/>
        <scheme val="none"/>
      </font>
      <fill>
        <patternFill patternType="solid">
          <bgColor theme="0"/>
        </patternFill>
      </fill>
      <alignment vertical="top" wrapText="1"/>
    </dxf>
  </rfmt>
  <rfmt sheetId="6" sqref="O46" start="0" length="0">
    <dxf>
      <font>
        <sz val="10"/>
        <color theme="1"/>
        <name val="Arial"/>
        <family val="2"/>
        <charset val="238"/>
        <scheme val="none"/>
      </font>
      <fill>
        <patternFill patternType="solid">
          <bgColor theme="0"/>
        </patternFill>
      </fill>
      <alignment vertical="top" wrapText="1"/>
    </dxf>
  </rfmt>
  <rfmt sheetId="6" sqref="P46" start="0" length="0">
    <dxf>
      <font>
        <sz val="10"/>
        <color theme="1"/>
        <name val="Arial"/>
        <family val="2"/>
        <charset val="238"/>
        <scheme val="none"/>
      </font>
      <fill>
        <patternFill patternType="solid">
          <bgColor theme="0"/>
        </patternFill>
      </fill>
      <alignment vertical="top" wrapText="1"/>
    </dxf>
  </rfmt>
  <rfmt sheetId="6" sqref="Q46" start="0" length="0">
    <dxf>
      <font>
        <sz val="10"/>
        <color theme="1"/>
        <name val="Arial"/>
        <family val="2"/>
        <charset val="238"/>
        <scheme val="none"/>
      </font>
      <fill>
        <patternFill patternType="solid">
          <bgColor theme="0"/>
        </patternFill>
      </fill>
      <alignment vertical="top" wrapText="1"/>
    </dxf>
  </rfmt>
  <rfmt sheetId="6" sqref="R46" start="0" length="0">
    <dxf>
      <font>
        <sz val="10"/>
        <color theme="1"/>
        <name val="Arial"/>
        <family val="2"/>
        <charset val="238"/>
        <scheme val="none"/>
      </font>
      <fill>
        <patternFill patternType="solid">
          <bgColor theme="0"/>
        </patternFill>
      </fill>
      <alignment vertical="top" wrapText="1"/>
    </dxf>
  </rfmt>
  <rfmt sheetId="6" sqref="S46" start="0" length="0">
    <dxf>
      <font>
        <sz val="10"/>
        <color theme="1"/>
        <name val="Arial"/>
        <family val="2"/>
        <charset val="238"/>
        <scheme val="none"/>
      </font>
      <fill>
        <patternFill patternType="solid">
          <bgColor theme="0"/>
        </patternFill>
      </fill>
      <alignment vertical="top" wrapText="1"/>
    </dxf>
  </rfmt>
  <rfmt sheetId="6" sqref="T46" start="0" length="0">
    <dxf>
      <font>
        <sz val="10"/>
        <color theme="1"/>
        <name val="Arial"/>
        <family val="2"/>
        <charset val="238"/>
        <scheme val="none"/>
      </font>
      <fill>
        <patternFill patternType="solid">
          <bgColor theme="0"/>
        </patternFill>
      </fill>
      <alignment vertical="top" wrapText="1"/>
    </dxf>
  </rfmt>
  <rfmt sheetId="6" sqref="U46" start="0" length="0">
    <dxf>
      <font>
        <sz val="10"/>
        <color theme="1"/>
        <name val="Arial"/>
        <family val="2"/>
        <charset val="238"/>
        <scheme val="none"/>
      </font>
      <fill>
        <patternFill patternType="solid">
          <bgColor theme="0"/>
        </patternFill>
      </fill>
      <alignment vertical="top" wrapText="1"/>
    </dxf>
  </rfmt>
  <rfmt sheetId="6" sqref="V46" start="0" length="0">
    <dxf>
      <font>
        <sz val="10"/>
        <color theme="1"/>
        <name val="Arial"/>
        <family val="2"/>
        <charset val="238"/>
        <scheme val="none"/>
      </font>
      <fill>
        <patternFill patternType="solid">
          <bgColor theme="0"/>
        </patternFill>
      </fill>
      <alignment vertical="top" wrapText="1"/>
    </dxf>
  </rfmt>
  <rfmt sheetId="6" sqref="W46" start="0" length="0">
    <dxf>
      <font>
        <sz val="10"/>
        <color theme="1"/>
        <name val="Arial"/>
        <family val="2"/>
        <charset val="238"/>
        <scheme val="none"/>
      </font>
      <fill>
        <patternFill patternType="solid">
          <bgColor theme="0"/>
        </patternFill>
      </fill>
      <alignment vertical="top" wrapText="1"/>
    </dxf>
  </rfmt>
  <rfmt sheetId="6" sqref="X46" start="0" length="0">
    <dxf>
      <font>
        <sz val="10"/>
        <color theme="1"/>
        <name val="Arial"/>
        <family val="2"/>
        <charset val="238"/>
        <scheme val="none"/>
      </font>
      <fill>
        <patternFill patternType="solid">
          <bgColor theme="0"/>
        </patternFill>
      </fill>
      <alignment vertical="top" wrapText="1"/>
    </dxf>
  </rfmt>
  <rfmt sheetId="6" sqref="Y46" start="0" length="0">
    <dxf>
      <font>
        <sz val="10"/>
        <color theme="1"/>
        <name val="Arial"/>
        <family val="2"/>
        <charset val="238"/>
        <scheme val="none"/>
      </font>
      <fill>
        <patternFill patternType="solid">
          <bgColor theme="0"/>
        </patternFill>
      </fill>
      <alignment vertical="top" wrapText="1"/>
    </dxf>
  </rfmt>
  <rfmt sheetId="6" sqref="Z46" start="0" length="0">
    <dxf>
      <font>
        <sz val="10"/>
        <color theme="1"/>
        <name val="Arial"/>
        <family val="2"/>
        <charset val="238"/>
        <scheme val="none"/>
      </font>
      <fill>
        <patternFill patternType="solid">
          <bgColor theme="0"/>
        </patternFill>
      </fill>
      <alignment vertical="top" wrapText="1"/>
    </dxf>
  </rfmt>
  <rfmt sheetId="6" sqref="AA46" start="0" length="0">
    <dxf>
      <font>
        <sz val="10"/>
        <color theme="1"/>
        <name val="Arial"/>
        <family val="2"/>
        <charset val="238"/>
        <scheme val="none"/>
      </font>
      <fill>
        <patternFill patternType="solid">
          <bgColor theme="0"/>
        </patternFill>
      </fill>
      <alignment vertical="top" wrapText="1"/>
    </dxf>
  </rfmt>
  <rfmt sheetId="6" sqref="AB46" start="0" length="0">
    <dxf>
      <font>
        <sz val="10"/>
        <color theme="1"/>
        <name val="Arial"/>
        <family val="2"/>
        <charset val="238"/>
        <scheme val="none"/>
      </font>
      <fill>
        <patternFill patternType="solid">
          <bgColor theme="0"/>
        </patternFill>
      </fill>
      <alignment vertical="top" wrapText="1"/>
    </dxf>
  </rfmt>
  <rfmt sheetId="6" sqref="AC46" start="0" length="0">
    <dxf>
      <font>
        <sz val="10"/>
        <color theme="1"/>
        <name val="Arial"/>
        <family val="2"/>
        <charset val="238"/>
        <scheme val="none"/>
      </font>
      <fill>
        <patternFill patternType="solid">
          <bgColor theme="0"/>
        </patternFill>
      </fill>
      <alignment vertical="top" wrapText="1"/>
    </dxf>
  </rfmt>
  <rfmt sheetId="6" sqref="AD46" start="0" length="0">
    <dxf>
      <font>
        <sz val="10"/>
        <color theme="1"/>
        <name val="Arial"/>
        <family val="2"/>
        <charset val="238"/>
        <scheme val="none"/>
      </font>
      <fill>
        <patternFill patternType="solid">
          <bgColor theme="0"/>
        </patternFill>
      </fill>
      <alignment vertical="top" wrapText="1"/>
    </dxf>
  </rfmt>
  <rfmt sheetId="6" sqref="AE46" start="0" length="0">
    <dxf>
      <font>
        <sz val="10"/>
        <color theme="1"/>
        <name val="Arial"/>
        <family val="2"/>
        <charset val="238"/>
        <scheme val="none"/>
      </font>
      <fill>
        <patternFill patternType="solid">
          <bgColor theme="0"/>
        </patternFill>
      </fill>
      <alignment vertical="top" wrapText="1"/>
    </dxf>
  </rfmt>
  <rfmt sheetId="6" sqref="AF46" start="0" length="0">
    <dxf>
      <font>
        <sz val="10"/>
        <color theme="1"/>
        <name val="Arial"/>
        <family val="2"/>
        <charset val="238"/>
        <scheme val="none"/>
      </font>
      <fill>
        <patternFill patternType="solid">
          <bgColor theme="0"/>
        </patternFill>
      </fill>
      <alignment vertical="top" wrapText="1"/>
    </dxf>
  </rfmt>
  <rfmt sheetId="6" sqref="AG46" start="0" length="0">
    <dxf>
      <font>
        <sz val="10"/>
        <color theme="1"/>
        <name val="Arial"/>
        <family val="2"/>
        <charset val="238"/>
        <scheme val="none"/>
      </font>
      <fill>
        <patternFill patternType="solid">
          <bgColor theme="0"/>
        </patternFill>
      </fill>
      <alignment vertical="top" wrapText="1"/>
    </dxf>
  </rfmt>
  <rfmt sheetId="6" sqref="AH46" start="0" length="0">
    <dxf>
      <font>
        <sz val="10"/>
        <color theme="1"/>
        <name val="Arial"/>
        <family val="2"/>
        <charset val="238"/>
        <scheme val="none"/>
      </font>
      <fill>
        <patternFill patternType="solid">
          <bgColor theme="0"/>
        </patternFill>
      </fill>
      <alignment vertical="top" wrapText="1"/>
    </dxf>
  </rfmt>
  <rfmt sheetId="6" sqref="AI46" start="0" length="0">
    <dxf>
      <font>
        <sz val="10"/>
        <color theme="1"/>
        <name val="Arial"/>
        <family val="2"/>
        <charset val="238"/>
        <scheme val="none"/>
      </font>
      <fill>
        <patternFill patternType="solid">
          <bgColor theme="0"/>
        </patternFill>
      </fill>
      <alignment vertical="top" wrapText="1"/>
    </dxf>
  </rfmt>
  <rfmt sheetId="6" sqref="AJ46" start="0" length="0">
    <dxf>
      <font>
        <sz val="10"/>
        <color theme="1"/>
        <name val="Arial"/>
        <family val="2"/>
        <charset val="238"/>
        <scheme val="none"/>
      </font>
      <fill>
        <patternFill patternType="solid">
          <bgColor theme="0"/>
        </patternFill>
      </fill>
      <alignment vertical="top" wrapText="1"/>
    </dxf>
  </rfmt>
  <rfmt sheetId="6" sqref="AK46" start="0" length="0">
    <dxf>
      <font>
        <sz val="10"/>
        <color theme="1"/>
        <name val="Arial"/>
        <family val="2"/>
        <charset val="238"/>
        <scheme val="none"/>
      </font>
      <fill>
        <patternFill patternType="solid">
          <bgColor theme="0"/>
        </patternFill>
      </fill>
      <alignment vertical="top" wrapText="1"/>
    </dxf>
  </rfmt>
  <rfmt sheetId="6" sqref="AL46" start="0" length="0">
    <dxf>
      <font>
        <sz val="10"/>
        <color theme="1"/>
        <name val="Arial"/>
        <family val="2"/>
        <charset val="238"/>
        <scheme val="none"/>
      </font>
      <fill>
        <patternFill patternType="solid">
          <bgColor theme="0"/>
        </patternFill>
      </fill>
      <alignment vertical="top" wrapText="1"/>
    </dxf>
  </rfmt>
  <rfmt sheetId="6" sqref="AM46" start="0" length="0">
    <dxf>
      <font>
        <sz val="10"/>
        <color theme="1"/>
        <name val="Arial"/>
        <family val="2"/>
        <charset val="238"/>
        <scheme val="none"/>
      </font>
      <fill>
        <patternFill patternType="solid">
          <bgColor theme="0"/>
        </patternFill>
      </fill>
      <alignment vertical="top" wrapText="1"/>
    </dxf>
  </rfmt>
  <rfmt sheetId="6" sqref="AN46" start="0" length="0">
    <dxf>
      <font>
        <sz val="10"/>
        <color theme="1"/>
        <name val="Arial"/>
        <family val="2"/>
        <charset val="238"/>
        <scheme val="none"/>
      </font>
      <fill>
        <patternFill patternType="solid">
          <bgColor theme="0"/>
        </patternFill>
      </fill>
      <alignment vertical="top" wrapText="1"/>
    </dxf>
  </rfmt>
  <rfmt sheetId="6" sqref="AO46" start="0" length="0">
    <dxf>
      <font>
        <sz val="10"/>
        <color theme="1"/>
        <name val="Arial"/>
        <family val="2"/>
        <charset val="238"/>
        <scheme val="none"/>
      </font>
      <fill>
        <patternFill patternType="solid">
          <bgColor theme="0"/>
        </patternFill>
      </fill>
      <alignment vertical="top" wrapText="1"/>
    </dxf>
  </rfmt>
  <rfmt sheetId="6" sqref="AP46" start="0" length="0">
    <dxf>
      <font>
        <sz val="10"/>
        <color theme="1"/>
        <name val="Arial"/>
        <family val="2"/>
        <charset val="238"/>
        <scheme val="none"/>
      </font>
      <fill>
        <patternFill patternType="solid">
          <bgColor theme="0"/>
        </patternFill>
      </fill>
      <alignment vertical="top" wrapText="1"/>
    </dxf>
  </rfmt>
  <rfmt sheetId="6" sqref="AQ46" start="0" length="0">
    <dxf>
      <font>
        <sz val="10"/>
        <color theme="1"/>
        <name val="Arial"/>
        <family val="2"/>
        <charset val="238"/>
        <scheme val="none"/>
      </font>
      <fill>
        <patternFill patternType="solid">
          <bgColor theme="0"/>
        </patternFill>
      </fill>
      <alignment vertical="top" wrapText="1"/>
    </dxf>
  </rfmt>
  <rfmt sheetId="6" sqref="AR46" start="0" length="0">
    <dxf>
      <font>
        <sz val="10"/>
        <color theme="1"/>
        <name val="Arial"/>
        <family val="2"/>
        <charset val="238"/>
        <scheme val="none"/>
      </font>
      <fill>
        <patternFill patternType="solid">
          <bgColor theme="0"/>
        </patternFill>
      </fill>
      <alignment vertical="top" wrapText="1"/>
    </dxf>
  </rfmt>
  <rfmt sheetId="6" sqref="AS46" start="0" length="0">
    <dxf>
      <font>
        <sz val="10"/>
        <color theme="1"/>
        <name val="Arial"/>
        <family val="2"/>
        <charset val="238"/>
        <scheme val="none"/>
      </font>
      <fill>
        <patternFill patternType="solid">
          <bgColor theme="0"/>
        </patternFill>
      </fill>
      <alignment vertical="top" wrapText="1"/>
    </dxf>
  </rfmt>
  <rfmt sheetId="6" sqref="AT46" start="0" length="0">
    <dxf>
      <font>
        <sz val="10"/>
        <color theme="1"/>
        <name val="Arial"/>
        <family val="2"/>
        <charset val="238"/>
        <scheme val="none"/>
      </font>
      <fill>
        <patternFill patternType="solid">
          <bgColor theme="0"/>
        </patternFill>
      </fill>
      <alignment vertical="top" wrapText="1"/>
    </dxf>
  </rfmt>
  <rfmt sheetId="6" sqref="AU46" start="0" length="0">
    <dxf>
      <font>
        <sz val="10"/>
        <color theme="1"/>
        <name val="Arial"/>
        <family val="2"/>
        <charset val="238"/>
        <scheme val="none"/>
      </font>
      <fill>
        <patternFill patternType="solid">
          <bgColor theme="0"/>
        </patternFill>
      </fill>
      <alignment vertical="top" wrapText="1"/>
    </dxf>
  </rfmt>
  <rfmt sheetId="6" sqref="AV46" start="0" length="0">
    <dxf>
      <font>
        <sz val="10"/>
        <color theme="1"/>
        <name val="Arial"/>
        <family val="2"/>
        <charset val="238"/>
        <scheme val="none"/>
      </font>
      <fill>
        <patternFill patternType="solid">
          <bgColor theme="0"/>
        </patternFill>
      </fill>
      <alignment vertical="top" wrapText="1"/>
    </dxf>
  </rfmt>
  <rfmt sheetId="6" sqref="AW46" start="0" length="0">
    <dxf>
      <font>
        <sz val="10"/>
        <color theme="1"/>
        <name val="Arial"/>
        <family val="2"/>
        <charset val="238"/>
        <scheme val="none"/>
      </font>
      <fill>
        <patternFill patternType="solid">
          <bgColor theme="0"/>
        </patternFill>
      </fill>
      <alignment vertical="top" wrapText="1"/>
    </dxf>
  </rfmt>
  <rfmt sheetId="6" sqref="AX46" start="0" length="0">
    <dxf>
      <font>
        <sz val="10"/>
        <color theme="1"/>
        <name val="Arial"/>
        <family val="2"/>
        <charset val="238"/>
        <scheme val="none"/>
      </font>
      <fill>
        <patternFill patternType="solid">
          <bgColor theme="0"/>
        </patternFill>
      </fill>
      <alignment vertical="top" wrapText="1"/>
    </dxf>
  </rfmt>
  <rfmt sheetId="6" sqref="AY46" start="0" length="0">
    <dxf>
      <font>
        <sz val="10"/>
        <color theme="1"/>
        <name val="Arial"/>
        <family val="2"/>
        <charset val="238"/>
        <scheme val="none"/>
      </font>
      <fill>
        <patternFill patternType="solid">
          <bgColor theme="0"/>
        </patternFill>
      </fill>
      <alignment vertical="top" wrapText="1"/>
    </dxf>
  </rfmt>
  <rfmt sheetId="6" sqref="AZ46" start="0" length="0">
    <dxf>
      <font>
        <sz val="10"/>
        <color theme="1"/>
        <name val="Arial"/>
        <family val="2"/>
        <charset val="238"/>
        <scheme val="none"/>
      </font>
      <fill>
        <patternFill patternType="solid">
          <bgColor theme="0"/>
        </patternFill>
      </fill>
      <alignment vertical="top" wrapText="1"/>
    </dxf>
  </rfmt>
  <rfmt sheetId="6" sqref="BA46" start="0" length="0">
    <dxf>
      <font>
        <sz val="10"/>
        <color theme="1"/>
        <name val="Arial"/>
        <family val="2"/>
        <charset val="238"/>
        <scheme val="none"/>
      </font>
      <fill>
        <patternFill patternType="solid">
          <bgColor theme="0"/>
        </patternFill>
      </fill>
      <alignment vertical="top" wrapText="1"/>
    </dxf>
  </rfmt>
  <rfmt sheetId="6" sqref="BB46" start="0" length="0">
    <dxf>
      <font>
        <sz val="10"/>
        <color theme="1"/>
        <name val="Arial"/>
        <family val="2"/>
        <charset val="238"/>
        <scheme val="none"/>
      </font>
      <fill>
        <patternFill patternType="solid">
          <bgColor theme="0"/>
        </patternFill>
      </fill>
      <alignment vertical="top" wrapText="1"/>
    </dxf>
  </rfmt>
  <rfmt sheetId="6" sqref="BC46" start="0" length="0">
    <dxf>
      <font>
        <sz val="10"/>
        <color theme="1"/>
        <name val="Arial"/>
        <family val="2"/>
        <charset val="238"/>
        <scheme val="none"/>
      </font>
      <fill>
        <patternFill patternType="solid">
          <bgColor theme="0"/>
        </patternFill>
      </fill>
      <alignment vertical="top" wrapText="1"/>
    </dxf>
  </rfmt>
  <rfmt sheetId="6" sqref="BD46" start="0" length="0">
    <dxf>
      <font>
        <sz val="10"/>
        <color theme="1"/>
        <name val="Arial"/>
        <family val="2"/>
        <charset val="238"/>
        <scheme val="none"/>
      </font>
      <fill>
        <patternFill patternType="solid">
          <bgColor theme="0"/>
        </patternFill>
      </fill>
      <alignment vertical="top" wrapText="1"/>
    </dxf>
  </rfmt>
  <rfmt sheetId="6" sqref="BE46" start="0" length="0">
    <dxf>
      <font>
        <sz val="10"/>
        <color theme="1"/>
        <name val="Arial"/>
        <family val="2"/>
        <charset val="238"/>
        <scheme val="none"/>
      </font>
      <fill>
        <patternFill patternType="solid">
          <bgColor theme="0"/>
        </patternFill>
      </fill>
      <alignment vertical="top" wrapText="1"/>
    </dxf>
  </rfmt>
  <rfmt sheetId="6" sqref="BF46" start="0" length="0">
    <dxf>
      <font>
        <sz val="10"/>
        <color theme="1"/>
        <name val="Arial"/>
        <family val="2"/>
        <charset val="238"/>
        <scheme val="none"/>
      </font>
      <fill>
        <patternFill patternType="solid">
          <bgColor theme="0"/>
        </patternFill>
      </fill>
      <alignment vertical="top" wrapText="1"/>
    </dxf>
  </rfmt>
  <rfmt sheetId="6" sqref="BG46" start="0" length="0">
    <dxf>
      <font>
        <sz val="10"/>
        <color theme="1"/>
        <name val="Arial"/>
        <family val="2"/>
        <charset val="238"/>
        <scheme val="none"/>
      </font>
      <fill>
        <patternFill patternType="solid">
          <bgColor theme="0"/>
        </patternFill>
      </fill>
      <alignment vertical="top" wrapText="1"/>
    </dxf>
  </rfmt>
  <rfmt sheetId="6" sqref="BH46" start="0" length="0">
    <dxf>
      <font>
        <sz val="10"/>
        <color theme="1"/>
        <name val="Arial"/>
        <family val="2"/>
        <charset val="238"/>
        <scheme val="none"/>
      </font>
      <fill>
        <patternFill patternType="solid">
          <bgColor theme="0"/>
        </patternFill>
      </fill>
      <alignment vertical="top" wrapText="1"/>
    </dxf>
  </rfmt>
  <rfmt sheetId="6" sqref="BI46" start="0" length="0">
    <dxf>
      <font>
        <sz val="10"/>
        <color theme="1"/>
        <name val="Arial"/>
        <family val="2"/>
        <charset val="238"/>
        <scheme val="none"/>
      </font>
      <fill>
        <patternFill patternType="solid">
          <bgColor theme="0"/>
        </patternFill>
      </fill>
      <alignment vertical="top" wrapText="1"/>
    </dxf>
  </rfmt>
  <rfmt sheetId="6" sqref="BJ46" start="0" length="0">
    <dxf>
      <font>
        <sz val="10"/>
        <color theme="1"/>
        <name val="Arial"/>
        <family val="2"/>
        <charset val="238"/>
        <scheme val="none"/>
      </font>
      <fill>
        <patternFill patternType="solid">
          <bgColor theme="0"/>
        </patternFill>
      </fill>
      <alignment vertical="top" wrapText="1"/>
    </dxf>
  </rfmt>
  <rfmt sheetId="6" sqref="BK46" start="0" length="0">
    <dxf>
      <font>
        <sz val="10"/>
        <color theme="1"/>
        <name val="Arial"/>
        <family val="2"/>
        <charset val="238"/>
        <scheme val="none"/>
      </font>
      <fill>
        <patternFill patternType="solid">
          <bgColor theme="0"/>
        </patternFill>
      </fill>
      <alignment vertical="top" wrapText="1"/>
    </dxf>
  </rfmt>
  <rfmt sheetId="6" sqref="BL46" start="0" length="0">
    <dxf>
      <font>
        <sz val="10"/>
        <color theme="1"/>
        <name val="Arial"/>
        <family val="2"/>
        <charset val="238"/>
        <scheme val="none"/>
      </font>
      <fill>
        <patternFill patternType="solid">
          <bgColor theme="0"/>
        </patternFill>
      </fill>
      <alignment vertical="top" wrapText="1"/>
    </dxf>
  </rfmt>
  <rfmt sheetId="6" sqref="BM46" start="0" length="0">
    <dxf>
      <font>
        <sz val="10"/>
        <color theme="1"/>
        <name val="Arial"/>
        <family val="2"/>
        <charset val="238"/>
        <scheme val="none"/>
      </font>
      <fill>
        <patternFill patternType="solid">
          <bgColor theme="0"/>
        </patternFill>
      </fill>
      <alignment vertical="top" wrapText="1"/>
    </dxf>
  </rfmt>
  <rfmt sheetId="6" sqref="BN46" start="0" length="0">
    <dxf>
      <font>
        <sz val="10"/>
        <color theme="1"/>
        <name val="Arial"/>
        <family val="2"/>
        <charset val="238"/>
        <scheme val="none"/>
      </font>
      <fill>
        <patternFill patternType="solid">
          <bgColor theme="0"/>
        </patternFill>
      </fill>
      <alignment vertical="top" wrapText="1"/>
    </dxf>
  </rfmt>
  <rfmt sheetId="6" sqref="BO46" start="0" length="0">
    <dxf>
      <font>
        <sz val="10"/>
        <color theme="1"/>
        <name val="Arial"/>
        <family val="2"/>
        <charset val="238"/>
        <scheme val="none"/>
      </font>
      <fill>
        <patternFill patternType="solid">
          <bgColor theme="0"/>
        </patternFill>
      </fill>
      <alignment vertical="top" wrapText="1"/>
    </dxf>
  </rfmt>
  <rfmt sheetId="6" sqref="B47" start="0" length="0">
    <dxf>
      <font>
        <sz val="10"/>
        <color theme="1"/>
        <name val="Arial"/>
        <family val="2"/>
        <charset val="238"/>
        <scheme val="none"/>
      </font>
      <fill>
        <patternFill patternType="solid">
          <bgColor theme="0"/>
        </patternFill>
      </fill>
      <alignment horizontal="center" vertical="top" wrapText="1"/>
    </dxf>
  </rfmt>
  <rfmt sheetId="6" sqref="I47" start="0" length="0">
    <dxf>
      <font>
        <sz val="10"/>
        <color theme="1"/>
        <name val="Arial"/>
        <family val="2"/>
        <charset val="238"/>
        <scheme val="none"/>
      </font>
      <fill>
        <patternFill patternType="solid">
          <bgColor theme="0"/>
        </patternFill>
      </fill>
      <alignment vertical="top" wrapText="1"/>
    </dxf>
  </rfmt>
  <rfmt sheetId="6" sqref="J47" start="0" length="0">
    <dxf>
      <font>
        <sz val="10"/>
        <color theme="1"/>
        <name val="Arial"/>
        <family val="2"/>
        <charset val="238"/>
        <scheme val="none"/>
      </font>
      <fill>
        <patternFill patternType="solid">
          <bgColor theme="0"/>
        </patternFill>
      </fill>
      <alignment vertical="top" wrapText="1"/>
    </dxf>
  </rfmt>
  <rfmt sheetId="6" sqref="K47" start="0" length="0">
    <dxf>
      <font>
        <sz val="10"/>
        <color theme="1"/>
        <name val="Arial"/>
        <family val="2"/>
        <charset val="238"/>
        <scheme val="none"/>
      </font>
      <fill>
        <patternFill patternType="solid">
          <bgColor theme="0"/>
        </patternFill>
      </fill>
      <alignment vertical="top" wrapText="1"/>
    </dxf>
  </rfmt>
  <rfmt sheetId="6" sqref="L47" start="0" length="0">
    <dxf>
      <font>
        <sz val="10"/>
        <color theme="1"/>
        <name val="Arial"/>
        <family val="2"/>
        <charset val="238"/>
        <scheme val="none"/>
      </font>
      <fill>
        <patternFill patternType="solid">
          <bgColor theme="0"/>
        </patternFill>
      </fill>
      <alignment vertical="top" wrapText="1"/>
    </dxf>
  </rfmt>
  <rfmt sheetId="6" sqref="M47" start="0" length="0">
    <dxf>
      <font>
        <sz val="10"/>
        <color theme="1"/>
        <name val="Arial"/>
        <family val="2"/>
        <charset val="238"/>
        <scheme val="none"/>
      </font>
      <fill>
        <patternFill patternType="solid">
          <bgColor theme="0"/>
        </patternFill>
      </fill>
      <alignment vertical="top" wrapText="1"/>
    </dxf>
  </rfmt>
  <rfmt sheetId="6" sqref="N47" start="0" length="0">
    <dxf>
      <font>
        <sz val="10"/>
        <color theme="1"/>
        <name val="Arial"/>
        <family val="2"/>
        <charset val="238"/>
        <scheme val="none"/>
      </font>
      <fill>
        <patternFill patternType="solid">
          <bgColor theme="0"/>
        </patternFill>
      </fill>
      <alignment vertical="top" wrapText="1"/>
    </dxf>
  </rfmt>
  <rfmt sheetId="6" sqref="O47" start="0" length="0">
    <dxf>
      <font>
        <sz val="10"/>
        <color theme="1"/>
        <name val="Arial"/>
        <family val="2"/>
        <charset val="238"/>
        <scheme val="none"/>
      </font>
      <fill>
        <patternFill patternType="solid">
          <bgColor theme="0"/>
        </patternFill>
      </fill>
      <alignment vertical="top" wrapText="1"/>
    </dxf>
  </rfmt>
  <rfmt sheetId="6" sqref="P47" start="0" length="0">
    <dxf>
      <font>
        <sz val="10"/>
        <color theme="1"/>
        <name val="Arial"/>
        <family val="2"/>
        <charset val="238"/>
        <scheme val="none"/>
      </font>
      <fill>
        <patternFill patternType="solid">
          <bgColor theme="0"/>
        </patternFill>
      </fill>
      <alignment vertical="top" wrapText="1"/>
    </dxf>
  </rfmt>
  <rfmt sheetId="6" sqref="Q47" start="0" length="0">
    <dxf>
      <font>
        <sz val="10"/>
        <color theme="1"/>
        <name val="Arial"/>
        <family val="2"/>
        <charset val="238"/>
        <scheme val="none"/>
      </font>
      <fill>
        <patternFill patternType="solid">
          <bgColor theme="0"/>
        </patternFill>
      </fill>
      <alignment vertical="top" wrapText="1"/>
    </dxf>
  </rfmt>
  <rfmt sheetId="6" sqref="R47" start="0" length="0">
    <dxf>
      <font>
        <sz val="10"/>
        <color theme="1"/>
        <name val="Arial"/>
        <family val="2"/>
        <charset val="238"/>
        <scheme val="none"/>
      </font>
      <fill>
        <patternFill patternType="solid">
          <bgColor theme="0"/>
        </patternFill>
      </fill>
      <alignment vertical="top" wrapText="1"/>
    </dxf>
  </rfmt>
  <rfmt sheetId="6" sqref="S47" start="0" length="0">
    <dxf>
      <font>
        <sz val="10"/>
        <color theme="1"/>
        <name val="Arial"/>
        <family val="2"/>
        <charset val="238"/>
        <scheme val="none"/>
      </font>
      <fill>
        <patternFill patternType="solid">
          <bgColor theme="0"/>
        </patternFill>
      </fill>
      <alignment vertical="top" wrapText="1"/>
    </dxf>
  </rfmt>
  <rfmt sheetId="6" sqref="T47" start="0" length="0">
    <dxf>
      <font>
        <sz val="10"/>
        <color theme="1"/>
        <name val="Arial"/>
        <family val="2"/>
        <charset val="238"/>
        <scheme val="none"/>
      </font>
      <fill>
        <patternFill patternType="solid">
          <bgColor theme="0"/>
        </patternFill>
      </fill>
      <alignment vertical="top" wrapText="1"/>
    </dxf>
  </rfmt>
  <rfmt sheetId="6" sqref="U47" start="0" length="0">
    <dxf>
      <font>
        <sz val="10"/>
        <color theme="1"/>
        <name val="Arial"/>
        <family val="2"/>
        <charset val="238"/>
        <scheme val="none"/>
      </font>
      <fill>
        <patternFill patternType="solid">
          <bgColor theme="0"/>
        </patternFill>
      </fill>
      <alignment vertical="top" wrapText="1"/>
    </dxf>
  </rfmt>
  <rfmt sheetId="6" sqref="V47" start="0" length="0">
    <dxf>
      <font>
        <sz val="10"/>
        <color theme="1"/>
        <name val="Arial"/>
        <family val="2"/>
        <charset val="238"/>
        <scheme val="none"/>
      </font>
      <fill>
        <patternFill patternType="solid">
          <bgColor theme="0"/>
        </patternFill>
      </fill>
      <alignment vertical="top" wrapText="1"/>
    </dxf>
  </rfmt>
  <rfmt sheetId="6" sqref="W47" start="0" length="0">
    <dxf>
      <font>
        <sz val="10"/>
        <color theme="1"/>
        <name val="Arial"/>
        <family val="2"/>
        <charset val="238"/>
        <scheme val="none"/>
      </font>
      <fill>
        <patternFill patternType="solid">
          <bgColor theme="0"/>
        </patternFill>
      </fill>
      <alignment vertical="top" wrapText="1"/>
    </dxf>
  </rfmt>
  <rfmt sheetId="6" sqref="X47" start="0" length="0">
    <dxf>
      <font>
        <sz val="10"/>
        <color theme="1"/>
        <name val="Arial"/>
        <family val="2"/>
        <charset val="238"/>
        <scheme val="none"/>
      </font>
      <fill>
        <patternFill patternType="solid">
          <bgColor theme="0"/>
        </patternFill>
      </fill>
      <alignment vertical="top" wrapText="1"/>
    </dxf>
  </rfmt>
  <rfmt sheetId="6" sqref="Y47" start="0" length="0">
    <dxf>
      <font>
        <sz val="10"/>
        <color theme="1"/>
        <name val="Arial"/>
        <family val="2"/>
        <charset val="238"/>
        <scheme val="none"/>
      </font>
      <fill>
        <patternFill patternType="solid">
          <bgColor theme="0"/>
        </patternFill>
      </fill>
      <alignment vertical="top" wrapText="1"/>
    </dxf>
  </rfmt>
  <rfmt sheetId="6" sqref="Z47" start="0" length="0">
    <dxf>
      <font>
        <sz val="10"/>
        <color theme="1"/>
        <name val="Arial"/>
        <family val="2"/>
        <charset val="238"/>
        <scheme val="none"/>
      </font>
      <fill>
        <patternFill patternType="solid">
          <bgColor theme="0"/>
        </patternFill>
      </fill>
      <alignment vertical="top" wrapText="1"/>
    </dxf>
  </rfmt>
  <rfmt sheetId="6" sqref="AA47" start="0" length="0">
    <dxf>
      <font>
        <sz val="10"/>
        <color theme="1"/>
        <name val="Arial"/>
        <family val="2"/>
        <charset val="238"/>
        <scheme val="none"/>
      </font>
      <fill>
        <patternFill patternType="solid">
          <bgColor theme="0"/>
        </patternFill>
      </fill>
      <alignment vertical="top" wrapText="1"/>
    </dxf>
  </rfmt>
  <rfmt sheetId="6" sqref="AB47" start="0" length="0">
    <dxf>
      <font>
        <sz val="10"/>
        <color theme="1"/>
        <name val="Arial"/>
        <family val="2"/>
        <charset val="238"/>
        <scheme val="none"/>
      </font>
      <fill>
        <patternFill patternType="solid">
          <bgColor theme="0"/>
        </patternFill>
      </fill>
      <alignment vertical="top" wrapText="1"/>
    </dxf>
  </rfmt>
  <rfmt sheetId="6" sqref="AC47" start="0" length="0">
    <dxf>
      <font>
        <sz val="10"/>
        <color theme="1"/>
        <name val="Arial"/>
        <family val="2"/>
        <charset val="238"/>
        <scheme val="none"/>
      </font>
      <fill>
        <patternFill patternType="solid">
          <bgColor theme="0"/>
        </patternFill>
      </fill>
      <alignment vertical="top" wrapText="1"/>
    </dxf>
  </rfmt>
  <rfmt sheetId="6" sqref="AD47" start="0" length="0">
    <dxf>
      <font>
        <sz val="10"/>
        <color theme="1"/>
        <name val="Arial"/>
        <family val="2"/>
        <charset val="238"/>
        <scheme val="none"/>
      </font>
      <fill>
        <patternFill patternType="solid">
          <bgColor theme="0"/>
        </patternFill>
      </fill>
      <alignment vertical="top" wrapText="1"/>
    </dxf>
  </rfmt>
  <rfmt sheetId="6" sqref="AE47" start="0" length="0">
    <dxf>
      <font>
        <sz val="10"/>
        <color theme="1"/>
        <name val="Arial"/>
        <family val="2"/>
        <charset val="238"/>
        <scheme val="none"/>
      </font>
      <fill>
        <patternFill patternType="solid">
          <bgColor theme="0"/>
        </patternFill>
      </fill>
      <alignment vertical="top" wrapText="1"/>
    </dxf>
  </rfmt>
  <rfmt sheetId="6" sqref="AF47" start="0" length="0">
    <dxf>
      <font>
        <sz val="10"/>
        <color theme="1"/>
        <name val="Arial"/>
        <family val="2"/>
        <charset val="238"/>
        <scheme val="none"/>
      </font>
      <fill>
        <patternFill patternType="solid">
          <bgColor theme="0"/>
        </patternFill>
      </fill>
      <alignment vertical="top" wrapText="1"/>
    </dxf>
  </rfmt>
  <rfmt sheetId="6" sqref="AG47" start="0" length="0">
    <dxf>
      <font>
        <sz val="10"/>
        <color theme="1"/>
        <name val="Arial"/>
        <family val="2"/>
        <charset val="238"/>
        <scheme val="none"/>
      </font>
      <fill>
        <patternFill patternType="solid">
          <bgColor theme="0"/>
        </patternFill>
      </fill>
      <alignment vertical="top" wrapText="1"/>
    </dxf>
  </rfmt>
  <rfmt sheetId="6" sqref="AH47" start="0" length="0">
    <dxf>
      <font>
        <sz val="10"/>
        <color theme="1"/>
        <name val="Arial"/>
        <family val="2"/>
        <charset val="238"/>
        <scheme val="none"/>
      </font>
      <fill>
        <patternFill patternType="solid">
          <bgColor theme="0"/>
        </patternFill>
      </fill>
      <alignment vertical="top" wrapText="1"/>
    </dxf>
  </rfmt>
  <rfmt sheetId="6" sqref="AI47" start="0" length="0">
    <dxf>
      <font>
        <sz val="10"/>
        <color theme="1"/>
        <name val="Arial"/>
        <family val="2"/>
        <charset val="238"/>
        <scheme val="none"/>
      </font>
      <fill>
        <patternFill patternType="solid">
          <bgColor theme="0"/>
        </patternFill>
      </fill>
      <alignment vertical="top" wrapText="1"/>
    </dxf>
  </rfmt>
  <rfmt sheetId="6" sqref="AJ47" start="0" length="0">
    <dxf>
      <font>
        <sz val="10"/>
        <color theme="1"/>
        <name val="Arial"/>
        <family val="2"/>
        <charset val="238"/>
        <scheme val="none"/>
      </font>
      <fill>
        <patternFill patternType="solid">
          <bgColor theme="0"/>
        </patternFill>
      </fill>
      <alignment vertical="top" wrapText="1"/>
    </dxf>
  </rfmt>
  <rfmt sheetId="6" sqref="AK47" start="0" length="0">
    <dxf>
      <font>
        <sz val="10"/>
        <color theme="1"/>
        <name val="Arial"/>
        <family val="2"/>
        <charset val="238"/>
        <scheme val="none"/>
      </font>
      <fill>
        <patternFill patternType="solid">
          <bgColor theme="0"/>
        </patternFill>
      </fill>
      <alignment vertical="top" wrapText="1"/>
    </dxf>
  </rfmt>
  <rfmt sheetId="6" sqref="AL47" start="0" length="0">
    <dxf>
      <font>
        <sz val="10"/>
        <color theme="1"/>
        <name val="Arial"/>
        <family val="2"/>
        <charset val="238"/>
        <scheme val="none"/>
      </font>
      <fill>
        <patternFill patternType="solid">
          <bgColor theme="0"/>
        </patternFill>
      </fill>
      <alignment vertical="top" wrapText="1"/>
    </dxf>
  </rfmt>
  <rfmt sheetId="6" sqref="AM47" start="0" length="0">
    <dxf>
      <font>
        <sz val="10"/>
        <color theme="1"/>
        <name val="Arial"/>
        <family val="2"/>
        <charset val="238"/>
        <scheme val="none"/>
      </font>
      <fill>
        <patternFill patternType="solid">
          <bgColor theme="0"/>
        </patternFill>
      </fill>
      <alignment vertical="top" wrapText="1"/>
    </dxf>
  </rfmt>
  <rfmt sheetId="6" sqref="AN47" start="0" length="0">
    <dxf>
      <font>
        <sz val="10"/>
        <color theme="1"/>
        <name val="Arial"/>
        <family val="2"/>
        <charset val="238"/>
        <scheme val="none"/>
      </font>
      <fill>
        <patternFill patternType="solid">
          <bgColor theme="0"/>
        </patternFill>
      </fill>
      <alignment vertical="top" wrapText="1"/>
    </dxf>
  </rfmt>
  <rfmt sheetId="6" sqref="AO47" start="0" length="0">
    <dxf>
      <font>
        <sz val="10"/>
        <color theme="1"/>
        <name val="Arial"/>
        <family val="2"/>
        <charset val="238"/>
        <scheme val="none"/>
      </font>
      <fill>
        <patternFill patternType="solid">
          <bgColor theme="0"/>
        </patternFill>
      </fill>
      <alignment vertical="top" wrapText="1"/>
    </dxf>
  </rfmt>
  <rfmt sheetId="6" sqref="AP47" start="0" length="0">
    <dxf>
      <font>
        <sz val="10"/>
        <color theme="1"/>
        <name val="Arial"/>
        <family val="2"/>
        <charset val="238"/>
        <scheme val="none"/>
      </font>
      <fill>
        <patternFill patternType="solid">
          <bgColor theme="0"/>
        </patternFill>
      </fill>
      <alignment vertical="top" wrapText="1"/>
    </dxf>
  </rfmt>
  <rfmt sheetId="6" sqref="AQ47" start="0" length="0">
    <dxf>
      <font>
        <sz val="10"/>
        <color theme="1"/>
        <name val="Arial"/>
        <family val="2"/>
        <charset val="238"/>
        <scheme val="none"/>
      </font>
      <fill>
        <patternFill patternType="solid">
          <bgColor theme="0"/>
        </patternFill>
      </fill>
      <alignment vertical="top" wrapText="1"/>
    </dxf>
  </rfmt>
  <rfmt sheetId="6" sqref="AR47" start="0" length="0">
    <dxf>
      <font>
        <sz val="10"/>
        <color theme="1"/>
        <name val="Arial"/>
        <family val="2"/>
        <charset val="238"/>
        <scheme val="none"/>
      </font>
      <fill>
        <patternFill patternType="solid">
          <bgColor theme="0"/>
        </patternFill>
      </fill>
      <alignment vertical="top" wrapText="1"/>
    </dxf>
  </rfmt>
  <rfmt sheetId="6" sqref="AS47" start="0" length="0">
    <dxf>
      <font>
        <sz val="10"/>
        <color theme="1"/>
        <name val="Arial"/>
        <family val="2"/>
        <charset val="238"/>
        <scheme val="none"/>
      </font>
      <fill>
        <patternFill patternType="solid">
          <bgColor theme="0"/>
        </patternFill>
      </fill>
      <alignment vertical="top" wrapText="1"/>
    </dxf>
  </rfmt>
  <rfmt sheetId="6" sqref="AT47" start="0" length="0">
    <dxf>
      <font>
        <sz val="10"/>
        <color theme="1"/>
        <name val="Arial"/>
        <family val="2"/>
        <charset val="238"/>
        <scheme val="none"/>
      </font>
      <fill>
        <patternFill patternType="solid">
          <bgColor theme="0"/>
        </patternFill>
      </fill>
      <alignment vertical="top" wrapText="1"/>
    </dxf>
  </rfmt>
  <rfmt sheetId="6" sqref="AU47" start="0" length="0">
    <dxf>
      <font>
        <sz val="10"/>
        <color theme="1"/>
        <name val="Arial"/>
        <family val="2"/>
        <charset val="238"/>
        <scheme val="none"/>
      </font>
      <fill>
        <patternFill patternType="solid">
          <bgColor theme="0"/>
        </patternFill>
      </fill>
      <alignment vertical="top" wrapText="1"/>
    </dxf>
  </rfmt>
  <rfmt sheetId="6" sqref="AV47" start="0" length="0">
    <dxf>
      <font>
        <sz val="10"/>
        <color theme="1"/>
        <name val="Arial"/>
        <family val="2"/>
        <charset val="238"/>
        <scheme val="none"/>
      </font>
      <fill>
        <patternFill patternType="solid">
          <bgColor theme="0"/>
        </patternFill>
      </fill>
      <alignment vertical="top" wrapText="1"/>
    </dxf>
  </rfmt>
  <rfmt sheetId="6" sqref="AW47" start="0" length="0">
    <dxf>
      <font>
        <sz val="10"/>
        <color theme="1"/>
        <name val="Arial"/>
        <family val="2"/>
        <charset val="238"/>
        <scheme val="none"/>
      </font>
      <fill>
        <patternFill patternType="solid">
          <bgColor theme="0"/>
        </patternFill>
      </fill>
      <alignment vertical="top" wrapText="1"/>
    </dxf>
  </rfmt>
  <rfmt sheetId="6" sqref="AX47" start="0" length="0">
    <dxf>
      <font>
        <sz val="10"/>
        <color theme="1"/>
        <name val="Arial"/>
        <family val="2"/>
        <charset val="238"/>
        <scheme val="none"/>
      </font>
      <fill>
        <patternFill patternType="solid">
          <bgColor theme="0"/>
        </patternFill>
      </fill>
      <alignment vertical="top" wrapText="1"/>
    </dxf>
  </rfmt>
  <rfmt sheetId="6" sqref="AY47" start="0" length="0">
    <dxf>
      <font>
        <sz val="10"/>
        <color theme="1"/>
        <name val="Arial"/>
        <family val="2"/>
        <charset val="238"/>
        <scheme val="none"/>
      </font>
      <fill>
        <patternFill patternType="solid">
          <bgColor theme="0"/>
        </patternFill>
      </fill>
      <alignment vertical="top" wrapText="1"/>
    </dxf>
  </rfmt>
  <rfmt sheetId="6" sqref="AZ47" start="0" length="0">
    <dxf>
      <font>
        <sz val="10"/>
        <color theme="1"/>
        <name val="Arial"/>
        <family val="2"/>
        <charset val="238"/>
        <scheme val="none"/>
      </font>
      <fill>
        <patternFill patternType="solid">
          <bgColor theme="0"/>
        </patternFill>
      </fill>
      <alignment vertical="top" wrapText="1"/>
    </dxf>
  </rfmt>
  <rfmt sheetId="6" sqref="BA47" start="0" length="0">
    <dxf>
      <font>
        <sz val="10"/>
        <color theme="1"/>
        <name val="Arial"/>
        <family val="2"/>
        <charset val="238"/>
        <scheme val="none"/>
      </font>
      <fill>
        <patternFill patternType="solid">
          <bgColor theme="0"/>
        </patternFill>
      </fill>
      <alignment vertical="top" wrapText="1"/>
    </dxf>
  </rfmt>
  <rfmt sheetId="6" sqref="BB47" start="0" length="0">
    <dxf>
      <font>
        <sz val="10"/>
        <color theme="1"/>
        <name val="Arial"/>
        <family val="2"/>
        <charset val="238"/>
        <scheme val="none"/>
      </font>
      <fill>
        <patternFill patternType="solid">
          <bgColor theme="0"/>
        </patternFill>
      </fill>
      <alignment vertical="top" wrapText="1"/>
    </dxf>
  </rfmt>
  <rfmt sheetId="6" sqref="BC47" start="0" length="0">
    <dxf>
      <font>
        <sz val="10"/>
        <color theme="1"/>
        <name val="Arial"/>
        <family val="2"/>
        <charset val="238"/>
        <scheme val="none"/>
      </font>
      <fill>
        <patternFill patternType="solid">
          <bgColor theme="0"/>
        </patternFill>
      </fill>
      <alignment vertical="top" wrapText="1"/>
    </dxf>
  </rfmt>
  <rfmt sheetId="6" sqref="BD47" start="0" length="0">
    <dxf>
      <font>
        <sz val="10"/>
        <color theme="1"/>
        <name val="Arial"/>
        <family val="2"/>
        <charset val="238"/>
        <scheme val="none"/>
      </font>
      <fill>
        <patternFill patternType="solid">
          <bgColor theme="0"/>
        </patternFill>
      </fill>
      <alignment vertical="top" wrapText="1"/>
    </dxf>
  </rfmt>
  <rfmt sheetId="6" sqref="BE47" start="0" length="0">
    <dxf>
      <font>
        <sz val="10"/>
        <color theme="1"/>
        <name val="Arial"/>
        <family val="2"/>
        <charset val="238"/>
        <scheme val="none"/>
      </font>
      <fill>
        <patternFill patternType="solid">
          <bgColor theme="0"/>
        </patternFill>
      </fill>
      <alignment vertical="top" wrapText="1"/>
    </dxf>
  </rfmt>
  <rfmt sheetId="6" sqref="BF47" start="0" length="0">
    <dxf>
      <font>
        <sz val="10"/>
        <color theme="1"/>
        <name val="Arial"/>
        <family val="2"/>
        <charset val="238"/>
        <scheme val="none"/>
      </font>
      <fill>
        <patternFill patternType="solid">
          <bgColor theme="0"/>
        </patternFill>
      </fill>
      <alignment vertical="top" wrapText="1"/>
    </dxf>
  </rfmt>
  <rfmt sheetId="6" sqref="BG47" start="0" length="0">
    <dxf>
      <font>
        <sz val="10"/>
        <color theme="1"/>
        <name val="Arial"/>
        <family val="2"/>
        <charset val="238"/>
        <scheme val="none"/>
      </font>
      <fill>
        <patternFill patternType="solid">
          <bgColor theme="0"/>
        </patternFill>
      </fill>
      <alignment vertical="top" wrapText="1"/>
    </dxf>
  </rfmt>
  <rfmt sheetId="6" sqref="BH47" start="0" length="0">
    <dxf>
      <font>
        <sz val="10"/>
        <color theme="1"/>
        <name val="Arial"/>
        <family val="2"/>
        <charset val="238"/>
        <scheme val="none"/>
      </font>
      <fill>
        <patternFill patternType="solid">
          <bgColor theme="0"/>
        </patternFill>
      </fill>
      <alignment vertical="top" wrapText="1"/>
    </dxf>
  </rfmt>
  <rfmt sheetId="6" sqref="BI47" start="0" length="0">
    <dxf>
      <font>
        <sz val="10"/>
        <color theme="1"/>
        <name val="Arial"/>
        <family val="2"/>
        <charset val="238"/>
        <scheme val="none"/>
      </font>
      <fill>
        <patternFill patternType="solid">
          <bgColor theme="0"/>
        </patternFill>
      </fill>
      <alignment vertical="top" wrapText="1"/>
    </dxf>
  </rfmt>
  <rfmt sheetId="6" sqref="BJ47" start="0" length="0">
    <dxf>
      <font>
        <sz val="10"/>
        <color theme="1"/>
        <name val="Arial"/>
        <family val="2"/>
        <charset val="238"/>
        <scheme val="none"/>
      </font>
      <fill>
        <patternFill patternType="solid">
          <bgColor theme="0"/>
        </patternFill>
      </fill>
      <alignment vertical="top" wrapText="1"/>
    </dxf>
  </rfmt>
  <rfmt sheetId="6" sqref="BK47" start="0" length="0">
    <dxf>
      <font>
        <sz val="10"/>
        <color theme="1"/>
        <name val="Arial"/>
        <family val="2"/>
        <charset val="238"/>
        <scheme val="none"/>
      </font>
      <fill>
        <patternFill patternType="solid">
          <bgColor theme="0"/>
        </patternFill>
      </fill>
      <alignment vertical="top" wrapText="1"/>
    </dxf>
  </rfmt>
  <rfmt sheetId="6" sqref="BL47" start="0" length="0">
    <dxf>
      <font>
        <sz val="10"/>
        <color theme="1"/>
        <name val="Arial"/>
        <family val="2"/>
        <charset val="238"/>
        <scheme val="none"/>
      </font>
      <fill>
        <patternFill patternType="solid">
          <bgColor theme="0"/>
        </patternFill>
      </fill>
      <alignment vertical="top" wrapText="1"/>
    </dxf>
  </rfmt>
  <rfmt sheetId="6" sqref="BM47" start="0" length="0">
    <dxf>
      <font>
        <sz val="10"/>
        <color theme="1"/>
        <name val="Arial"/>
        <family val="2"/>
        <charset val="238"/>
        <scheme val="none"/>
      </font>
      <fill>
        <patternFill patternType="solid">
          <bgColor theme="0"/>
        </patternFill>
      </fill>
      <alignment vertical="top" wrapText="1"/>
    </dxf>
  </rfmt>
  <rfmt sheetId="6" sqref="BN47" start="0" length="0">
    <dxf>
      <font>
        <sz val="10"/>
        <color theme="1"/>
        <name val="Arial"/>
        <family val="2"/>
        <charset val="238"/>
        <scheme val="none"/>
      </font>
      <fill>
        <patternFill patternType="solid">
          <bgColor theme="0"/>
        </patternFill>
      </fill>
      <alignment vertical="top" wrapText="1"/>
    </dxf>
  </rfmt>
  <rfmt sheetId="6" sqref="BO47" start="0" length="0">
    <dxf>
      <font>
        <sz val="10"/>
        <color theme="1"/>
        <name val="Arial"/>
        <family val="2"/>
        <charset val="238"/>
        <scheme val="none"/>
      </font>
      <fill>
        <patternFill patternType="solid">
          <bgColor theme="0"/>
        </patternFill>
      </fill>
      <alignment vertical="top" wrapText="1"/>
    </dxf>
  </rfmt>
  <rfmt sheetId="6" sqref="B48" start="0" length="0">
    <dxf>
      <font>
        <sz val="10"/>
        <color theme="1"/>
        <name val="Arial"/>
        <family val="2"/>
        <charset val="238"/>
        <scheme val="none"/>
      </font>
      <fill>
        <patternFill patternType="solid">
          <bgColor theme="0"/>
        </patternFill>
      </fill>
      <alignment horizontal="center" vertical="top" wrapText="1"/>
    </dxf>
  </rfmt>
  <rcc rId="742" sId="6">
    <nc r="D48">
      <v>2026</v>
    </nc>
  </rcc>
  <rfmt sheetId="6" sqref="I48" start="0" length="0">
    <dxf>
      <font>
        <sz val="10"/>
        <color theme="1"/>
        <name val="Arial"/>
        <family val="2"/>
        <charset val="238"/>
        <scheme val="none"/>
      </font>
      <fill>
        <patternFill patternType="solid">
          <bgColor theme="0"/>
        </patternFill>
      </fill>
      <alignment vertical="top" wrapText="1"/>
    </dxf>
  </rfmt>
  <rfmt sheetId="6" sqref="J48" start="0" length="0">
    <dxf>
      <font>
        <sz val="10"/>
        <color theme="1"/>
        <name val="Arial"/>
        <family val="2"/>
        <charset val="238"/>
        <scheme val="none"/>
      </font>
      <fill>
        <patternFill patternType="solid">
          <bgColor theme="0"/>
        </patternFill>
      </fill>
      <alignment vertical="top" wrapText="1"/>
    </dxf>
  </rfmt>
  <rfmt sheetId="6" sqref="K48" start="0" length="0">
    <dxf>
      <font>
        <sz val="10"/>
        <color theme="1"/>
        <name val="Arial"/>
        <family val="2"/>
        <charset val="238"/>
        <scheme val="none"/>
      </font>
      <fill>
        <patternFill patternType="solid">
          <bgColor theme="0"/>
        </patternFill>
      </fill>
      <alignment vertical="top" wrapText="1"/>
    </dxf>
  </rfmt>
  <rfmt sheetId="6" sqref="L48" start="0" length="0">
    <dxf>
      <font>
        <sz val="10"/>
        <color theme="1"/>
        <name val="Arial"/>
        <family val="2"/>
        <charset val="238"/>
        <scheme val="none"/>
      </font>
      <fill>
        <patternFill patternType="solid">
          <bgColor theme="0"/>
        </patternFill>
      </fill>
      <alignment vertical="top" wrapText="1"/>
    </dxf>
  </rfmt>
  <rfmt sheetId="6" sqref="M48" start="0" length="0">
    <dxf>
      <font>
        <sz val="10"/>
        <color theme="1"/>
        <name val="Arial"/>
        <family val="2"/>
        <charset val="238"/>
        <scheme val="none"/>
      </font>
      <fill>
        <patternFill patternType="solid">
          <bgColor theme="0"/>
        </patternFill>
      </fill>
      <alignment vertical="top" wrapText="1"/>
    </dxf>
  </rfmt>
  <rfmt sheetId="6" sqref="N48" start="0" length="0">
    <dxf>
      <font>
        <sz val="10"/>
        <color theme="1"/>
        <name val="Arial"/>
        <family val="2"/>
        <charset val="238"/>
        <scheme val="none"/>
      </font>
      <fill>
        <patternFill patternType="solid">
          <bgColor theme="0"/>
        </patternFill>
      </fill>
      <alignment vertical="top" wrapText="1"/>
    </dxf>
  </rfmt>
  <rfmt sheetId="6" sqref="O48" start="0" length="0">
    <dxf>
      <font>
        <sz val="10"/>
        <color theme="1"/>
        <name val="Arial"/>
        <family val="2"/>
        <charset val="238"/>
        <scheme val="none"/>
      </font>
      <fill>
        <patternFill patternType="solid">
          <bgColor theme="0"/>
        </patternFill>
      </fill>
      <alignment vertical="top" wrapText="1"/>
    </dxf>
  </rfmt>
  <rfmt sheetId="6" sqref="P48" start="0" length="0">
    <dxf>
      <font>
        <sz val="10"/>
        <color theme="1"/>
        <name val="Arial"/>
        <family val="2"/>
        <charset val="238"/>
        <scheme val="none"/>
      </font>
      <fill>
        <patternFill patternType="solid">
          <bgColor theme="0"/>
        </patternFill>
      </fill>
      <alignment vertical="top" wrapText="1"/>
    </dxf>
  </rfmt>
  <rfmt sheetId="6" sqref="Q48" start="0" length="0">
    <dxf>
      <font>
        <sz val="10"/>
        <color theme="1"/>
        <name val="Arial"/>
        <family val="2"/>
        <charset val="238"/>
        <scheme val="none"/>
      </font>
      <fill>
        <patternFill patternType="solid">
          <bgColor theme="0"/>
        </patternFill>
      </fill>
      <alignment vertical="top" wrapText="1"/>
    </dxf>
  </rfmt>
  <rfmt sheetId="6" sqref="R48" start="0" length="0">
    <dxf>
      <font>
        <sz val="10"/>
        <color theme="1"/>
        <name val="Arial"/>
        <family val="2"/>
        <charset val="238"/>
        <scheme val="none"/>
      </font>
      <fill>
        <patternFill patternType="solid">
          <bgColor theme="0"/>
        </patternFill>
      </fill>
      <alignment vertical="top" wrapText="1"/>
    </dxf>
  </rfmt>
  <rfmt sheetId="6" sqref="S48" start="0" length="0">
    <dxf>
      <font>
        <sz val="10"/>
        <color theme="1"/>
        <name val="Arial"/>
        <family val="2"/>
        <charset val="238"/>
        <scheme val="none"/>
      </font>
      <fill>
        <patternFill patternType="solid">
          <bgColor theme="0"/>
        </patternFill>
      </fill>
      <alignment vertical="top" wrapText="1"/>
    </dxf>
  </rfmt>
  <rfmt sheetId="6" sqref="T48" start="0" length="0">
    <dxf>
      <font>
        <sz val="10"/>
        <color theme="1"/>
        <name val="Arial"/>
        <family val="2"/>
        <charset val="238"/>
        <scheme val="none"/>
      </font>
      <fill>
        <patternFill patternType="solid">
          <bgColor theme="0"/>
        </patternFill>
      </fill>
      <alignment vertical="top" wrapText="1"/>
    </dxf>
  </rfmt>
  <rfmt sheetId="6" sqref="U48" start="0" length="0">
    <dxf>
      <font>
        <sz val="10"/>
        <color theme="1"/>
        <name val="Arial"/>
        <family val="2"/>
        <charset val="238"/>
        <scheme val="none"/>
      </font>
      <fill>
        <patternFill patternType="solid">
          <bgColor theme="0"/>
        </patternFill>
      </fill>
      <alignment vertical="top" wrapText="1"/>
    </dxf>
  </rfmt>
  <rfmt sheetId="6" sqref="V48" start="0" length="0">
    <dxf>
      <font>
        <sz val="10"/>
        <color theme="1"/>
        <name val="Arial"/>
        <family val="2"/>
        <charset val="238"/>
        <scheme val="none"/>
      </font>
      <fill>
        <patternFill patternType="solid">
          <bgColor theme="0"/>
        </patternFill>
      </fill>
      <alignment vertical="top" wrapText="1"/>
    </dxf>
  </rfmt>
  <rfmt sheetId="6" sqref="W48" start="0" length="0">
    <dxf>
      <font>
        <sz val="10"/>
        <color theme="1"/>
        <name val="Arial"/>
        <family val="2"/>
        <charset val="238"/>
        <scheme val="none"/>
      </font>
      <fill>
        <patternFill patternType="solid">
          <bgColor theme="0"/>
        </patternFill>
      </fill>
      <alignment vertical="top" wrapText="1"/>
    </dxf>
  </rfmt>
  <rfmt sheetId="6" sqref="X48" start="0" length="0">
    <dxf>
      <font>
        <sz val="10"/>
        <color theme="1"/>
        <name val="Arial"/>
        <family val="2"/>
        <charset val="238"/>
        <scheme val="none"/>
      </font>
      <fill>
        <patternFill patternType="solid">
          <bgColor theme="0"/>
        </patternFill>
      </fill>
      <alignment vertical="top" wrapText="1"/>
    </dxf>
  </rfmt>
  <rfmt sheetId="6" sqref="Y48" start="0" length="0">
    <dxf>
      <font>
        <sz val="10"/>
        <color theme="1"/>
        <name val="Arial"/>
        <family val="2"/>
        <charset val="238"/>
        <scheme val="none"/>
      </font>
      <fill>
        <patternFill patternType="solid">
          <bgColor theme="0"/>
        </patternFill>
      </fill>
      <alignment vertical="top" wrapText="1"/>
    </dxf>
  </rfmt>
  <rfmt sheetId="6" sqref="Z48" start="0" length="0">
    <dxf>
      <font>
        <sz val="10"/>
        <color theme="1"/>
        <name val="Arial"/>
        <family val="2"/>
        <charset val="238"/>
        <scheme val="none"/>
      </font>
      <fill>
        <patternFill patternType="solid">
          <bgColor theme="0"/>
        </patternFill>
      </fill>
      <alignment vertical="top" wrapText="1"/>
    </dxf>
  </rfmt>
  <rfmt sheetId="6" sqref="AA48" start="0" length="0">
    <dxf>
      <font>
        <sz val="10"/>
        <color theme="1"/>
        <name val="Arial"/>
        <family val="2"/>
        <charset val="238"/>
        <scheme val="none"/>
      </font>
      <fill>
        <patternFill patternType="solid">
          <bgColor theme="0"/>
        </patternFill>
      </fill>
      <alignment vertical="top" wrapText="1"/>
    </dxf>
  </rfmt>
  <rfmt sheetId="6" sqref="AB48" start="0" length="0">
    <dxf>
      <font>
        <sz val="10"/>
        <color theme="1"/>
        <name val="Arial"/>
        <family val="2"/>
        <charset val="238"/>
        <scheme val="none"/>
      </font>
      <fill>
        <patternFill patternType="solid">
          <bgColor theme="0"/>
        </patternFill>
      </fill>
      <alignment vertical="top" wrapText="1"/>
    </dxf>
  </rfmt>
  <rfmt sheetId="6" sqref="AC48" start="0" length="0">
    <dxf>
      <font>
        <sz val="10"/>
        <color theme="1"/>
        <name val="Arial"/>
        <family val="2"/>
        <charset val="238"/>
        <scheme val="none"/>
      </font>
      <fill>
        <patternFill patternType="solid">
          <bgColor theme="0"/>
        </patternFill>
      </fill>
      <alignment vertical="top" wrapText="1"/>
    </dxf>
  </rfmt>
  <rfmt sheetId="6" sqref="AD48" start="0" length="0">
    <dxf>
      <font>
        <sz val="10"/>
        <color theme="1"/>
        <name val="Arial"/>
        <family val="2"/>
        <charset val="238"/>
        <scheme val="none"/>
      </font>
      <fill>
        <patternFill patternType="solid">
          <bgColor theme="0"/>
        </patternFill>
      </fill>
      <alignment vertical="top" wrapText="1"/>
    </dxf>
  </rfmt>
  <rfmt sheetId="6" sqref="AE48" start="0" length="0">
    <dxf>
      <font>
        <sz val="10"/>
        <color theme="1"/>
        <name val="Arial"/>
        <family val="2"/>
        <charset val="238"/>
        <scheme val="none"/>
      </font>
      <fill>
        <patternFill patternType="solid">
          <bgColor theme="0"/>
        </patternFill>
      </fill>
      <alignment vertical="top" wrapText="1"/>
    </dxf>
  </rfmt>
  <rfmt sheetId="6" sqref="AF48" start="0" length="0">
    <dxf>
      <font>
        <sz val="10"/>
        <color theme="1"/>
        <name val="Arial"/>
        <family val="2"/>
        <charset val="238"/>
        <scheme val="none"/>
      </font>
      <fill>
        <patternFill patternType="solid">
          <bgColor theme="0"/>
        </patternFill>
      </fill>
      <alignment vertical="top" wrapText="1"/>
    </dxf>
  </rfmt>
  <rfmt sheetId="6" sqref="AG48" start="0" length="0">
    <dxf>
      <font>
        <sz val="10"/>
        <color theme="1"/>
        <name val="Arial"/>
        <family val="2"/>
        <charset val="238"/>
        <scheme val="none"/>
      </font>
      <fill>
        <patternFill patternType="solid">
          <bgColor theme="0"/>
        </patternFill>
      </fill>
      <alignment vertical="top" wrapText="1"/>
    </dxf>
  </rfmt>
  <rfmt sheetId="6" sqref="AH48" start="0" length="0">
    <dxf>
      <font>
        <sz val="10"/>
        <color theme="1"/>
        <name val="Arial"/>
        <family val="2"/>
        <charset val="238"/>
        <scheme val="none"/>
      </font>
      <fill>
        <patternFill patternType="solid">
          <bgColor theme="0"/>
        </patternFill>
      </fill>
      <alignment vertical="top" wrapText="1"/>
    </dxf>
  </rfmt>
  <rfmt sheetId="6" sqref="AI48" start="0" length="0">
    <dxf>
      <font>
        <sz val="10"/>
        <color theme="1"/>
        <name val="Arial"/>
        <family val="2"/>
        <charset val="238"/>
        <scheme val="none"/>
      </font>
      <fill>
        <patternFill patternType="solid">
          <bgColor theme="0"/>
        </patternFill>
      </fill>
      <alignment vertical="top" wrapText="1"/>
    </dxf>
  </rfmt>
  <rfmt sheetId="6" sqref="AJ48" start="0" length="0">
    <dxf>
      <font>
        <sz val="10"/>
        <color theme="1"/>
        <name val="Arial"/>
        <family val="2"/>
        <charset val="238"/>
        <scheme val="none"/>
      </font>
      <fill>
        <patternFill patternType="solid">
          <bgColor theme="0"/>
        </patternFill>
      </fill>
      <alignment vertical="top" wrapText="1"/>
    </dxf>
  </rfmt>
  <rfmt sheetId="6" sqref="AK48" start="0" length="0">
    <dxf>
      <font>
        <sz val="10"/>
        <color theme="1"/>
        <name val="Arial"/>
        <family val="2"/>
        <charset val="238"/>
        <scheme val="none"/>
      </font>
      <fill>
        <patternFill patternType="solid">
          <bgColor theme="0"/>
        </patternFill>
      </fill>
      <alignment vertical="top" wrapText="1"/>
    </dxf>
  </rfmt>
  <rfmt sheetId="6" sqref="AL48" start="0" length="0">
    <dxf>
      <font>
        <sz val="10"/>
        <color theme="1"/>
        <name val="Arial"/>
        <family val="2"/>
        <charset val="238"/>
        <scheme val="none"/>
      </font>
      <fill>
        <patternFill patternType="solid">
          <bgColor theme="0"/>
        </patternFill>
      </fill>
      <alignment vertical="top" wrapText="1"/>
    </dxf>
  </rfmt>
  <rfmt sheetId="6" sqref="AM48" start="0" length="0">
    <dxf>
      <font>
        <sz val="10"/>
        <color theme="1"/>
        <name val="Arial"/>
        <family val="2"/>
        <charset val="238"/>
        <scheme val="none"/>
      </font>
      <fill>
        <patternFill patternType="solid">
          <bgColor theme="0"/>
        </patternFill>
      </fill>
      <alignment vertical="top" wrapText="1"/>
    </dxf>
  </rfmt>
  <rfmt sheetId="6" sqref="AN48" start="0" length="0">
    <dxf>
      <font>
        <sz val="10"/>
        <color theme="1"/>
        <name val="Arial"/>
        <family val="2"/>
        <charset val="238"/>
        <scheme val="none"/>
      </font>
      <fill>
        <patternFill patternType="solid">
          <bgColor theme="0"/>
        </patternFill>
      </fill>
      <alignment vertical="top" wrapText="1"/>
    </dxf>
  </rfmt>
  <rfmt sheetId="6" sqref="AO48" start="0" length="0">
    <dxf>
      <font>
        <sz val="10"/>
        <color theme="1"/>
        <name val="Arial"/>
        <family val="2"/>
        <charset val="238"/>
        <scheme val="none"/>
      </font>
      <fill>
        <patternFill patternType="solid">
          <bgColor theme="0"/>
        </patternFill>
      </fill>
      <alignment vertical="top" wrapText="1"/>
    </dxf>
  </rfmt>
  <rfmt sheetId="6" sqref="AP48" start="0" length="0">
    <dxf>
      <font>
        <sz val="10"/>
        <color theme="1"/>
        <name val="Arial"/>
        <family val="2"/>
        <charset val="238"/>
        <scheme val="none"/>
      </font>
      <fill>
        <patternFill patternType="solid">
          <bgColor theme="0"/>
        </patternFill>
      </fill>
      <alignment vertical="top" wrapText="1"/>
    </dxf>
  </rfmt>
  <rfmt sheetId="6" sqref="AQ48" start="0" length="0">
    <dxf>
      <font>
        <sz val="10"/>
        <color theme="1"/>
        <name val="Arial"/>
        <family val="2"/>
        <charset val="238"/>
        <scheme val="none"/>
      </font>
      <fill>
        <patternFill patternType="solid">
          <bgColor theme="0"/>
        </patternFill>
      </fill>
      <alignment vertical="top" wrapText="1"/>
    </dxf>
  </rfmt>
  <rfmt sheetId="6" sqref="AR48" start="0" length="0">
    <dxf>
      <font>
        <sz val="10"/>
        <color theme="1"/>
        <name val="Arial"/>
        <family val="2"/>
        <charset val="238"/>
        <scheme val="none"/>
      </font>
      <fill>
        <patternFill patternType="solid">
          <bgColor theme="0"/>
        </patternFill>
      </fill>
      <alignment vertical="top" wrapText="1"/>
    </dxf>
  </rfmt>
  <rfmt sheetId="6" sqref="AS48" start="0" length="0">
    <dxf>
      <font>
        <sz val="10"/>
        <color theme="1"/>
        <name val="Arial"/>
        <family val="2"/>
        <charset val="238"/>
        <scheme val="none"/>
      </font>
      <fill>
        <patternFill patternType="solid">
          <bgColor theme="0"/>
        </patternFill>
      </fill>
      <alignment vertical="top" wrapText="1"/>
    </dxf>
  </rfmt>
  <rfmt sheetId="6" sqref="AT48" start="0" length="0">
    <dxf>
      <font>
        <sz val="10"/>
        <color theme="1"/>
        <name val="Arial"/>
        <family val="2"/>
        <charset val="238"/>
        <scheme val="none"/>
      </font>
      <fill>
        <patternFill patternType="solid">
          <bgColor theme="0"/>
        </patternFill>
      </fill>
      <alignment vertical="top" wrapText="1"/>
    </dxf>
  </rfmt>
  <rfmt sheetId="6" sqref="AU48" start="0" length="0">
    <dxf>
      <font>
        <sz val="10"/>
        <color theme="1"/>
        <name val="Arial"/>
        <family val="2"/>
        <charset val="238"/>
        <scheme val="none"/>
      </font>
      <fill>
        <patternFill patternType="solid">
          <bgColor theme="0"/>
        </patternFill>
      </fill>
      <alignment vertical="top" wrapText="1"/>
    </dxf>
  </rfmt>
  <rfmt sheetId="6" sqref="AV48" start="0" length="0">
    <dxf>
      <font>
        <sz val="10"/>
        <color theme="1"/>
        <name val="Arial"/>
        <family val="2"/>
        <charset val="238"/>
        <scheme val="none"/>
      </font>
      <fill>
        <patternFill patternType="solid">
          <bgColor theme="0"/>
        </patternFill>
      </fill>
      <alignment vertical="top" wrapText="1"/>
    </dxf>
  </rfmt>
  <rfmt sheetId="6" sqref="AW48" start="0" length="0">
    <dxf>
      <font>
        <sz val="10"/>
        <color theme="1"/>
        <name val="Arial"/>
        <family val="2"/>
        <charset val="238"/>
        <scheme val="none"/>
      </font>
      <fill>
        <patternFill patternType="solid">
          <bgColor theme="0"/>
        </patternFill>
      </fill>
      <alignment vertical="top" wrapText="1"/>
    </dxf>
  </rfmt>
  <rfmt sheetId="6" sqref="AX48" start="0" length="0">
    <dxf>
      <font>
        <sz val="10"/>
        <color theme="1"/>
        <name val="Arial"/>
        <family val="2"/>
        <charset val="238"/>
        <scheme val="none"/>
      </font>
      <fill>
        <patternFill patternType="solid">
          <bgColor theme="0"/>
        </patternFill>
      </fill>
      <alignment vertical="top" wrapText="1"/>
    </dxf>
  </rfmt>
  <rfmt sheetId="6" sqref="AY48" start="0" length="0">
    <dxf>
      <font>
        <sz val="10"/>
        <color theme="1"/>
        <name val="Arial"/>
        <family val="2"/>
        <charset val="238"/>
        <scheme val="none"/>
      </font>
      <fill>
        <patternFill patternType="solid">
          <bgColor theme="0"/>
        </patternFill>
      </fill>
      <alignment vertical="top" wrapText="1"/>
    </dxf>
  </rfmt>
  <rfmt sheetId="6" sqref="AZ48" start="0" length="0">
    <dxf>
      <font>
        <sz val="10"/>
        <color theme="1"/>
        <name val="Arial"/>
        <family val="2"/>
        <charset val="238"/>
        <scheme val="none"/>
      </font>
      <fill>
        <patternFill patternType="solid">
          <bgColor theme="0"/>
        </patternFill>
      </fill>
      <alignment vertical="top" wrapText="1"/>
    </dxf>
  </rfmt>
  <rfmt sheetId="6" sqref="BA48" start="0" length="0">
    <dxf>
      <font>
        <sz val="10"/>
        <color theme="1"/>
        <name val="Arial"/>
        <family val="2"/>
        <charset val="238"/>
        <scheme val="none"/>
      </font>
      <fill>
        <patternFill patternType="solid">
          <bgColor theme="0"/>
        </patternFill>
      </fill>
      <alignment vertical="top" wrapText="1"/>
    </dxf>
  </rfmt>
  <rfmt sheetId="6" sqref="BB48" start="0" length="0">
    <dxf>
      <font>
        <sz val="10"/>
        <color theme="1"/>
        <name val="Arial"/>
        <family val="2"/>
        <charset val="238"/>
        <scheme val="none"/>
      </font>
      <fill>
        <patternFill patternType="solid">
          <bgColor theme="0"/>
        </patternFill>
      </fill>
      <alignment vertical="top" wrapText="1"/>
    </dxf>
  </rfmt>
  <rfmt sheetId="6" sqref="BC48" start="0" length="0">
    <dxf>
      <font>
        <sz val="10"/>
        <color theme="1"/>
        <name val="Arial"/>
        <family val="2"/>
        <charset val="238"/>
        <scheme val="none"/>
      </font>
      <fill>
        <patternFill patternType="solid">
          <bgColor theme="0"/>
        </patternFill>
      </fill>
      <alignment vertical="top" wrapText="1"/>
    </dxf>
  </rfmt>
  <rfmt sheetId="6" sqref="BD48" start="0" length="0">
    <dxf>
      <font>
        <sz val="10"/>
        <color theme="1"/>
        <name val="Arial"/>
        <family val="2"/>
        <charset val="238"/>
        <scheme val="none"/>
      </font>
      <fill>
        <patternFill patternType="solid">
          <bgColor theme="0"/>
        </patternFill>
      </fill>
      <alignment vertical="top" wrapText="1"/>
    </dxf>
  </rfmt>
  <rfmt sheetId="6" sqref="BE48" start="0" length="0">
    <dxf>
      <font>
        <sz val="10"/>
        <color theme="1"/>
        <name val="Arial"/>
        <family val="2"/>
        <charset val="238"/>
        <scheme val="none"/>
      </font>
      <fill>
        <patternFill patternType="solid">
          <bgColor theme="0"/>
        </patternFill>
      </fill>
      <alignment vertical="top" wrapText="1"/>
    </dxf>
  </rfmt>
  <rfmt sheetId="6" sqref="BF48" start="0" length="0">
    <dxf>
      <font>
        <sz val="10"/>
        <color theme="1"/>
        <name val="Arial"/>
        <family val="2"/>
        <charset val="238"/>
        <scheme val="none"/>
      </font>
      <fill>
        <patternFill patternType="solid">
          <bgColor theme="0"/>
        </patternFill>
      </fill>
      <alignment vertical="top" wrapText="1"/>
    </dxf>
  </rfmt>
  <rfmt sheetId="6" sqref="BG48" start="0" length="0">
    <dxf>
      <font>
        <sz val="10"/>
        <color theme="1"/>
        <name val="Arial"/>
        <family val="2"/>
        <charset val="238"/>
        <scheme val="none"/>
      </font>
      <fill>
        <patternFill patternType="solid">
          <bgColor theme="0"/>
        </patternFill>
      </fill>
      <alignment vertical="top" wrapText="1"/>
    </dxf>
  </rfmt>
  <rfmt sheetId="6" sqref="BH48" start="0" length="0">
    <dxf>
      <font>
        <sz val="10"/>
        <color theme="1"/>
        <name val="Arial"/>
        <family val="2"/>
        <charset val="238"/>
        <scheme val="none"/>
      </font>
      <fill>
        <patternFill patternType="solid">
          <bgColor theme="0"/>
        </patternFill>
      </fill>
      <alignment vertical="top" wrapText="1"/>
    </dxf>
  </rfmt>
  <rfmt sheetId="6" sqref="BI48" start="0" length="0">
    <dxf>
      <font>
        <sz val="10"/>
        <color theme="1"/>
        <name val="Arial"/>
        <family val="2"/>
        <charset val="238"/>
        <scheme val="none"/>
      </font>
      <fill>
        <patternFill patternType="solid">
          <bgColor theme="0"/>
        </patternFill>
      </fill>
      <alignment vertical="top" wrapText="1"/>
    </dxf>
  </rfmt>
  <rfmt sheetId="6" sqref="BJ48" start="0" length="0">
    <dxf>
      <font>
        <sz val="10"/>
        <color theme="1"/>
        <name val="Arial"/>
        <family val="2"/>
        <charset val="238"/>
        <scheme val="none"/>
      </font>
      <fill>
        <patternFill patternType="solid">
          <bgColor theme="0"/>
        </patternFill>
      </fill>
      <alignment vertical="top" wrapText="1"/>
    </dxf>
  </rfmt>
  <rfmt sheetId="6" sqref="BK48" start="0" length="0">
    <dxf>
      <font>
        <sz val="10"/>
        <color theme="1"/>
        <name val="Arial"/>
        <family val="2"/>
        <charset val="238"/>
        <scheme val="none"/>
      </font>
      <fill>
        <patternFill patternType="solid">
          <bgColor theme="0"/>
        </patternFill>
      </fill>
      <alignment vertical="top" wrapText="1"/>
    </dxf>
  </rfmt>
  <rfmt sheetId="6" sqref="BL48" start="0" length="0">
    <dxf>
      <font>
        <sz val="10"/>
        <color theme="1"/>
        <name val="Arial"/>
        <family val="2"/>
        <charset val="238"/>
        <scheme val="none"/>
      </font>
      <fill>
        <patternFill patternType="solid">
          <bgColor theme="0"/>
        </patternFill>
      </fill>
      <alignment vertical="top" wrapText="1"/>
    </dxf>
  </rfmt>
  <rfmt sheetId="6" sqref="BM48" start="0" length="0">
    <dxf>
      <font>
        <sz val="10"/>
        <color theme="1"/>
        <name val="Arial"/>
        <family val="2"/>
        <charset val="238"/>
        <scheme val="none"/>
      </font>
      <fill>
        <patternFill patternType="solid">
          <bgColor theme="0"/>
        </patternFill>
      </fill>
      <alignment vertical="top" wrapText="1"/>
    </dxf>
  </rfmt>
  <rfmt sheetId="6" sqref="BN48" start="0" length="0">
    <dxf>
      <font>
        <sz val="10"/>
        <color theme="1"/>
        <name val="Arial"/>
        <family val="2"/>
        <charset val="238"/>
        <scheme val="none"/>
      </font>
      <fill>
        <patternFill patternType="solid">
          <bgColor theme="0"/>
        </patternFill>
      </fill>
      <alignment vertical="top" wrapText="1"/>
    </dxf>
  </rfmt>
  <rfmt sheetId="6" sqref="BO48" start="0" length="0">
    <dxf>
      <font>
        <sz val="10"/>
        <color theme="1"/>
        <name val="Arial"/>
        <family val="2"/>
        <charset val="238"/>
        <scheme val="none"/>
      </font>
      <fill>
        <patternFill patternType="solid">
          <bgColor theme="0"/>
        </patternFill>
      </fill>
      <alignment vertical="top" wrapText="1"/>
    </dxf>
  </rfmt>
  <rfmt sheetId="6" sqref="B49" start="0" length="0">
    <dxf>
      <font>
        <sz val="10"/>
        <color theme="1"/>
        <name val="Arial"/>
        <family val="2"/>
        <charset val="238"/>
        <scheme val="none"/>
      </font>
      <fill>
        <patternFill patternType="solid">
          <bgColor theme="0"/>
        </patternFill>
      </fill>
      <alignment horizontal="center" vertical="top" wrapText="1"/>
    </dxf>
  </rfmt>
  <rcc rId="743" sId="6">
    <nc r="E49">
      <v>2027</v>
    </nc>
  </rcc>
  <rfmt sheetId="6" sqref="I49" start="0" length="0">
    <dxf>
      <font>
        <sz val="10"/>
        <color theme="1"/>
        <name val="Arial"/>
        <family val="2"/>
        <charset val="238"/>
        <scheme val="none"/>
      </font>
      <fill>
        <patternFill patternType="solid">
          <bgColor theme="0"/>
        </patternFill>
      </fill>
      <alignment vertical="top" wrapText="1"/>
    </dxf>
  </rfmt>
  <rfmt sheetId="6" sqref="J49" start="0" length="0">
    <dxf>
      <font>
        <sz val="10"/>
        <color theme="1"/>
        <name val="Arial"/>
        <family val="2"/>
        <charset val="238"/>
        <scheme val="none"/>
      </font>
      <fill>
        <patternFill patternType="solid">
          <bgColor theme="0"/>
        </patternFill>
      </fill>
      <alignment vertical="top" wrapText="1"/>
    </dxf>
  </rfmt>
  <rfmt sheetId="6" sqref="K49" start="0" length="0">
    <dxf>
      <font>
        <sz val="10"/>
        <color theme="1"/>
        <name val="Arial"/>
        <family val="2"/>
        <charset val="238"/>
        <scheme val="none"/>
      </font>
      <fill>
        <patternFill patternType="solid">
          <bgColor theme="0"/>
        </patternFill>
      </fill>
      <alignment vertical="top" wrapText="1"/>
    </dxf>
  </rfmt>
  <rfmt sheetId="6" sqref="L49" start="0" length="0">
    <dxf>
      <font>
        <sz val="10"/>
        <color theme="1"/>
        <name val="Arial"/>
        <family val="2"/>
        <charset val="238"/>
        <scheme val="none"/>
      </font>
      <fill>
        <patternFill patternType="solid">
          <bgColor theme="0"/>
        </patternFill>
      </fill>
      <alignment vertical="top" wrapText="1"/>
    </dxf>
  </rfmt>
  <rfmt sheetId="6" sqref="M49" start="0" length="0">
    <dxf>
      <font>
        <sz val="10"/>
        <color theme="1"/>
        <name val="Arial"/>
        <family val="2"/>
        <charset val="238"/>
        <scheme val="none"/>
      </font>
      <fill>
        <patternFill patternType="solid">
          <bgColor theme="0"/>
        </patternFill>
      </fill>
      <alignment vertical="top" wrapText="1"/>
    </dxf>
  </rfmt>
  <rfmt sheetId="6" sqref="N49" start="0" length="0">
    <dxf>
      <font>
        <sz val="10"/>
        <color theme="1"/>
        <name val="Arial"/>
        <family val="2"/>
        <charset val="238"/>
        <scheme val="none"/>
      </font>
      <fill>
        <patternFill patternType="solid">
          <bgColor theme="0"/>
        </patternFill>
      </fill>
      <alignment vertical="top" wrapText="1"/>
    </dxf>
  </rfmt>
  <rfmt sheetId="6" sqref="O49" start="0" length="0">
    <dxf>
      <font>
        <sz val="10"/>
        <color theme="1"/>
        <name val="Arial"/>
        <family val="2"/>
        <charset val="238"/>
        <scheme val="none"/>
      </font>
      <fill>
        <patternFill patternType="solid">
          <bgColor theme="0"/>
        </patternFill>
      </fill>
      <alignment vertical="top" wrapText="1"/>
    </dxf>
  </rfmt>
  <rfmt sheetId="6" sqref="P49" start="0" length="0">
    <dxf>
      <font>
        <sz val="10"/>
        <color theme="1"/>
        <name val="Arial"/>
        <family val="2"/>
        <charset val="238"/>
        <scheme val="none"/>
      </font>
      <fill>
        <patternFill patternType="solid">
          <bgColor theme="0"/>
        </patternFill>
      </fill>
      <alignment vertical="top" wrapText="1"/>
    </dxf>
  </rfmt>
  <rfmt sheetId="6" sqref="Q49" start="0" length="0">
    <dxf>
      <font>
        <sz val="10"/>
        <color theme="1"/>
        <name val="Arial"/>
        <family val="2"/>
        <charset val="238"/>
        <scheme val="none"/>
      </font>
      <numFmt numFmtId="164" formatCode="#,##0\ _K_č"/>
      <fill>
        <patternFill patternType="solid">
          <bgColor theme="0"/>
        </patternFill>
      </fill>
      <alignment vertical="top" wrapText="1"/>
    </dxf>
  </rfmt>
  <rfmt sheetId="6" sqref="R49" start="0" length="0">
    <dxf>
      <font>
        <sz val="10"/>
        <color theme="1"/>
        <name val="Arial"/>
        <family val="2"/>
        <charset val="238"/>
        <scheme val="none"/>
      </font>
      <fill>
        <patternFill patternType="solid">
          <bgColor theme="0"/>
        </patternFill>
      </fill>
      <alignment vertical="top" wrapText="1"/>
    </dxf>
  </rfmt>
  <rfmt sheetId="6" sqref="S49" start="0" length="0">
    <dxf>
      <font>
        <sz val="10"/>
        <color theme="1"/>
        <name val="Arial"/>
        <family val="2"/>
        <charset val="238"/>
        <scheme val="none"/>
      </font>
      <fill>
        <patternFill patternType="solid">
          <bgColor theme="0"/>
        </patternFill>
      </fill>
      <alignment vertical="top" wrapText="1"/>
    </dxf>
  </rfmt>
  <rfmt sheetId="6" sqref="T49" start="0" length="0">
    <dxf>
      <font>
        <sz val="10"/>
        <color theme="1"/>
        <name val="Arial"/>
        <family val="2"/>
        <charset val="238"/>
        <scheme val="none"/>
      </font>
      <fill>
        <patternFill patternType="solid">
          <bgColor theme="0"/>
        </patternFill>
      </fill>
      <alignment vertical="top" wrapText="1"/>
    </dxf>
  </rfmt>
  <rfmt sheetId="6" sqref="U49" start="0" length="0">
    <dxf>
      <font>
        <sz val="10"/>
        <color theme="1"/>
        <name val="Arial"/>
        <family val="2"/>
        <charset val="238"/>
        <scheme val="none"/>
      </font>
      <fill>
        <patternFill patternType="solid">
          <bgColor theme="0"/>
        </patternFill>
      </fill>
      <alignment vertical="top" wrapText="1"/>
    </dxf>
  </rfmt>
  <rfmt sheetId="6" sqref="V49" start="0" length="0">
    <dxf>
      <font>
        <sz val="10"/>
        <color theme="1"/>
        <name val="Arial"/>
        <family val="2"/>
        <charset val="238"/>
        <scheme val="none"/>
      </font>
      <fill>
        <patternFill patternType="solid">
          <bgColor theme="0"/>
        </patternFill>
      </fill>
      <alignment vertical="top" wrapText="1"/>
    </dxf>
  </rfmt>
  <rfmt sheetId="6" sqref="W49" start="0" length="0">
    <dxf>
      <font>
        <sz val="10"/>
        <color theme="1"/>
        <name val="Arial"/>
        <family val="2"/>
        <charset val="238"/>
        <scheme val="none"/>
      </font>
      <fill>
        <patternFill patternType="solid">
          <bgColor theme="0"/>
        </patternFill>
      </fill>
      <alignment vertical="top" wrapText="1"/>
    </dxf>
  </rfmt>
  <rfmt sheetId="6" sqref="X49" start="0" length="0">
    <dxf>
      <font>
        <sz val="10"/>
        <color theme="1"/>
        <name val="Arial"/>
        <family val="2"/>
        <charset val="238"/>
        <scheme val="none"/>
      </font>
      <fill>
        <patternFill patternType="solid">
          <bgColor theme="0"/>
        </patternFill>
      </fill>
      <alignment vertical="top" wrapText="1"/>
    </dxf>
  </rfmt>
  <rfmt sheetId="6" sqref="Y49" start="0" length="0">
    <dxf>
      <font>
        <sz val="10"/>
        <color theme="1"/>
        <name val="Arial"/>
        <family val="2"/>
        <charset val="238"/>
        <scheme val="none"/>
      </font>
      <fill>
        <patternFill patternType="solid">
          <bgColor theme="0"/>
        </patternFill>
      </fill>
      <alignment vertical="top" wrapText="1"/>
    </dxf>
  </rfmt>
  <rfmt sheetId="6" sqref="Z49" start="0" length="0">
    <dxf>
      <font>
        <sz val="10"/>
        <color theme="1"/>
        <name val="Arial"/>
        <family val="2"/>
        <charset val="238"/>
        <scheme val="none"/>
      </font>
      <fill>
        <patternFill patternType="solid">
          <bgColor theme="0"/>
        </patternFill>
      </fill>
      <alignment vertical="top" wrapText="1"/>
    </dxf>
  </rfmt>
  <rfmt sheetId="6" sqref="AA49" start="0" length="0">
    <dxf>
      <font>
        <sz val="10"/>
        <color theme="1"/>
        <name val="Arial"/>
        <family val="2"/>
        <charset val="238"/>
        <scheme val="none"/>
      </font>
      <fill>
        <patternFill patternType="solid">
          <bgColor theme="0"/>
        </patternFill>
      </fill>
      <alignment vertical="top" wrapText="1"/>
    </dxf>
  </rfmt>
  <rfmt sheetId="6" sqref="AB49" start="0" length="0">
    <dxf>
      <font>
        <sz val="10"/>
        <color theme="1"/>
        <name val="Arial"/>
        <family val="2"/>
        <charset val="238"/>
        <scheme val="none"/>
      </font>
      <fill>
        <patternFill patternType="solid">
          <bgColor theme="0"/>
        </patternFill>
      </fill>
      <alignment vertical="top" wrapText="1"/>
    </dxf>
  </rfmt>
  <rfmt sheetId="6" sqref="AC49" start="0" length="0">
    <dxf>
      <font>
        <sz val="10"/>
        <color theme="1"/>
        <name val="Arial"/>
        <family val="2"/>
        <charset val="238"/>
        <scheme val="none"/>
      </font>
      <fill>
        <patternFill patternType="solid">
          <bgColor theme="0"/>
        </patternFill>
      </fill>
      <alignment vertical="top" wrapText="1"/>
    </dxf>
  </rfmt>
  <rfmt sheetId="6" sqref="AD49" start="0" length="0">
    <dxf>
      <font>
        <sz val="10"/>
        <color theme="1"/>
        <name val="Arial"/>
        <family val="2"/>
        <charset val="238"/>
        <scheme val="none"/>
      </font>
      <fill>
        <patternFill patternType="solid">
          <bgColor theme="0"/>
        </patternFill>
      </fill>
      <alignment vertical="top" wrapText="1"/>
    </dxf>
  </rfmt>
  <rfmt sheetId="6" sqref="AE49" start="0" length="0">
    <dxf>
      <font>
        <sz val="10"/>
        <color theme="1"/>
        <name val="Arial"/>
        <family val="2"/>
        <charset val="238"/>
        <scheme val="none"/>
      </font>
      <fill>
        <patternFill patternType="solid">
          <bgColor theme="0"/>
        </patternFill>
      </fill>
      <alignment vertical="top" wrapText="1"/>
    </dxf>
  </rfmt>
  <rfmt sheetId="6" sqref="AF49" start="0" length="0">
    <dxf>
      <font>
        <sz val="10"/>
        <color theme="1"/>
        <name val="Arial"/>
        <family val="2"/>
        <charset val="238"/>
        <scheme val="none"/>
      </font>
      <fill>
        <patternFill patternType="solid">
          <bgColor theme="0"/>
        </patternFill>
      </fill>
      <alignment vertical="top" wrapText="1"/>
    </dxf>
  </rfmt>
  <rfmt sheetId="6" sqref="AG49" start="0" length="0">
    <dxf>
      <font>
        <sz val="10"/>
        <color theme="1"/>
        <name val="Arial"/>
        <family val="2"/>
        <charset val="238"/>
        <scheme val="none"/>
      </font>
      <fill>
        <patternFill patternType="solid">
          <bgColor theme="0"/>
        </patternFill>
      </fill>
      <alignment vertical="top" wrapText="1"/>
    </dxf>
  </rfmt>
  <rfmt sheetId="6" sqref="AH49" start="0" length="0">
    <dxf>
      <font>
        <sz val="10"/>
        <color theme="1"/>
        <name val="Arial"/>
        <family val="2"/>
        <charset val="238"/>
        <scheme val="none"/>
      </font>
      <fill>
        <patternFill patternType="solid">
          <bgColor theme="0"/>
        </patternFill>
      </fill>
      <alignment vertical="top" wrapText="1"/>
    </dxf>
  </rfmt>
  <rfmt sheetId="6" sqref="AI49" start="0" length="0">
    <dxf>
      <font>
        <sz val="10"/>
        <color theme="1"/>
        <name val="Arial"/>
        <family val="2"/>
        <charset val="238"/>
        <scheme val="none"/>
      </font>
      <fill>
        <patternFill patternType="solid">
          <bgColor theme="0"/>
        </patternFill>
      </fill>
      <alignment vertical="top" wrapText="1"/>
    </dxf>
  </rfmt>
  <rfmt sheetId="6" sqref="AJ49" start="0" length="0">
    <dxf>
      <font>
        <sz val="10"/>
        <color theme="1"/>
        <name val="Arial"/>
        <family val="2"/>
        <charset val="238"/>
        <scheme val="none"/>
      </font>
      <fill>
        <patternFill patternType="solid">
          <bgColor theme="0"/>
        </patternFill>
      </fill>
      <alignment vertical="top" wrapText="1"/>
    </dxf>
  </rfmt>
  <rfmt sheetId="6" sqref="AK49" start="0" length="0">
    <dxf>
      <font>
        <sz val="10"/>
        <color theme="1"/>
        <name val="Arial"/>
        <family val="2"/>
        <charset val="238"/>
        <scheme val="none"/>
      </font>
      <fill>
        <patternFill patternType="solid">
          <bgColor theme="0"/>
        </patternFill>
      </fill>
      <alignment vertical="top" wrapText="1"/>
    </dxf>
  </rfmt>
  <rfmt sheetId="6" sqref="AL49" start="0" length="0">
    <dxf>
      <font>
        <sz val="10"/>
        <color theme="1"/>
        <name val="Arial"/>
        <family val="2"/>
        <charset val="238"/>
        <scheme val="none"/>
      </font>
      <fill>
        <patternFill patternType="solid">
          <bgColor theme="0"/>
        </patternFill>
      </fill>
      <alignment vertical="top" wrapText="1"/>
    </dxf>
  </rfmt>
  <rfmt sheetId="6" sqref="AM49" start="0" length="0">
    <dxf>
      <font>
        <sz val="10"/>
        <color theme="1"/>
        <name val="Arial"/>
        <family val="2"/>
        <charset val="238"/>
        <scheme val="none"/>
      </font>
      <fill>
        <patternFill patternType="solid">
          <bgColor theme="0"/>
        </patternFill>
      </fill>
      <alignment vertical="top" wrapText="1"/>
    </dxf>
  </rfmt>
  <rfmt sheetId="6" sqref="AN49" start="0" length="0">
    <dxf>
      <font>
        <sz val="10"/>
        <color theme="1"/>
        <name val="Arial"/>
        <family val="2"/>
        <charset val="238"/>
        <scheme val="none"/>
      </font>
      <fill>
        <patternFill patternType="solid">
          <bgColor theme="0"/>
        </patternFill>
      </fill>
      <alignment vertical="top" wrapText="1"/>
    </dxf>
  </rfmt>
  <rfmt sheetId="6" sqref="AO49" start="0" length="0">
    <dxf>
      <font>
        <sz val="10"/>
        <color theme="1"/>
        <name val="Arial"/>
        <family val="2"/>
        <charset val="238"/>
        <scheme val="none"/>
      </font>
      <fill>
        <patternFill patternType="solid">
          <bgColor theme="0"/>
        </patternFill>
      </fill>
      <alignment vertical="top" wrapText="1"/>
    </dxf>
  </rfmt>
  <rfmt sheetId="6" sqref="AP49" start="0" length="0">
    <dxf>
      <font>
        <sz val="10"/>
        <color theme="1"/>
        <name val="Arial"/>
        <family val="2"/>
        <charset val="238"/>
        <scheme val="none"/>
      </font>
      <fill>
        <patternFill patternType="solid">
          <bgColor theme="0"/>
        </patternFill>
      </fill>
      <alignment vertical="top" wrapText="1"/>
    </dxf>
  </rfmt>
  <rfmt sheetId="6" sqref="AQ49" start="0" length="0">
    <dxf>
      <font>
        <sz val="10"/>
        <color theme="1"/>
        <name val="Arial"/>
        <family val="2"/>
        <charset val="238"/>
        <scheme val="none"/>
      </font>
      <fill>
        <patternFill patternType="solid">
          <bgColor theme="0"/>
        </patternFill>
      </fill>
      <alignment vertical="top" wrapText="1"/>
    </dxf>
  </rfmt>
  <rfmt sheetId="6" sqref="AR49" start="0" length="0">
    <dxf>
      <font>
        <sz val="10"/>
        <color theme="1"/>
        <name val="Arial"/>
        <family val="2"/>
        <charset val="238"/>
        <scheme val="none"/>
      </font>
      <fill>
        <patternFill patternType="solid">
          <bgColor theme="0"/>
        </patternFill>
      </fill>
      <alignment vertical="top" wrapText="1"/>
    </dxf>
  </rfmt>
  <rfmt sheetId="6" sqref="AS49" start="0" length="0">
    <dxf>
      <font>
        <sz val="10"/>
        <color theme="1"/>
        <name val="Arial"/>
        <family val="2"/>
        <charset val="238"/>
        <scheme val="none"/>
      </font>
      <fill>
        <patternFill patternType="solid">
          <bgColor theme="0"/>
        </patternFill>
      </fill>
      <alignment vertical="top" wrapText="1"/>
    </dxf>
  </rfmt>
  <rfmt sheetId="6" sqref="AT49" start="0" length="0">
    <dxf>
      <font>
        <sz val="10"/>
        <color theme="1"/>
        <name val="Arial"/>
        <family val="2"/>
        <charset val="238"/>
        <scheme val="none"/>
      </font>
      <fill>
        <patternFill patternType="solid">
          <bgColor theme="0"/>
        </patternFill>
      </fill>
      <alignment vertical="top" wrapText="1"/>
    </dxf>
  </rfmt>
  <rfmt sheetId="6" sqref="AU49" start="0" length="0">
    <dxf>
      <font>
        <sz val="10"/>
        <color theme="1"/>
        <name val="Arial"/>
        <family val="2"/>
        <charset val="238"/>
        <scheme val="none"/>
      </font>
      <fill>
        <patternFill patternType="solid">
          <bgColor theme="0"/>
        </patternFill>
      </fill>
      <alignment vertical="top" wrapText="1"/>
    </dxf>
  </rfmt>
  <rfmt sheetId="6" sqref="AV49" start="0" length="0">
    <dxf>
      <font>
        <sz val="10"/>
        <color theme="1"/>
        <name val="Arial"/>
        <family val="2"/>
        <charset val="238"/>
        <scheme val="none"/>
      </font>
      <fill>
        <patternFill patternType="solid">
          <bgColor theme="0"/>
        </patternFill>
      </fill>
      <alignment vertical="top" wrapText="1"/>
    </dxf>
  </rfmt>
  <rfmt sheetId="6" sqref="AW49" start="0" length="0">
    <dxf>
      <font>
        <sz val="10"/>
        <color theme="1"/>
        <name val="Arial"/>
        <family val="2"/>
        <charset val="238"/>
        <scheme val="none"/>
      </font>
      <fill>
        <patternFill patternType="solid">
          <bgColor theme="0"/>
        </patternFill>
      </fill>
      <alignment vertical="top" wrapText="1"/>
    </dxf>
  </rfmt>
  <rfmt sheetId="6" sqref="AX49" start="0" length="0">
    <dxf>
      <font>
        <sz val="10"/>
        <color theme="1"/>
        <name val="Arial"/>
        <family val="2"/>
        <charset val="238"/>
        <scheme val="none"/>
      </font>
      <fill>
        <patternFill patternType="solid">
          <bgColor theme="0"/>
        </patternFill>
      </fill>
      <alignment vertical="top" wrapText="1"/>
    </dxf>
  </rfmt>
  <rfmt sheetId="6" sqref="AY49" start="0" length="0">
    <dxf>
      <font>
        <sz val="10"/>
        <color theme="1"/>
        <name val="Arial"/>
        <family val="2"/>
        <charset val="238"/>
        <scheme val="none"/>
      </font>
      <fill>
        <patternFill patternType="solid">
          <bgColor theme="0"/>
        </patternFill>
      </fill>
      <alignment vertical="top" wrapText="1"/>
    </dxf>
  </rfmt>
  <rfmt sheetId="6" sqref="AZ49" start="0" length="0">
    <dxf>
      <font>
        <sz val="10"/>
        <color theme="1"/>
        <name val="Arial"/>
        <family val="2"/>
        <charset val="238"/>
        <scheme val="none"/>
      </font>
      <fill>
        <patternFill patternType="solid">
          <bgColor theme="0"/>
        </patternFill>
      </fill>
      <alignment vertical="top" wrapText="1"/>
    </dxf>
  </rfmt>
  <rfmt sheetId="6" sqref="BA49" start="0" length="0">
    <dxf>
      <font>
        <sz val="10"/>
        <color theme="1"/>
        <name val="Arial"/>
        <family val="2"/>
        <charset val="238"/>
        <scheme val="none"/>
      </font>
      <fill>
        <patternFill patternType="solid">
          <bgColor theme="0"/>
        </patternFill>
      </fill>
      <alignment vertical="top" wrapText="1"/>
    </dxf>
  </rfmt>
  <rfmt sheetId="6" sqref="BB49" start="0" length="0">
    <dxf>
      <font>
        <sz val="10"/>
        <color theme="1"/>
        <name val="Arial"/>
        <family val="2"/>
        <charset val="238"/>
        <scheme val="none"/>
      </font>
      <fill>
        <patternFill patternType="solid">
          <bgColor theme="0"/>
        </patternFill>
      </fill>
      <alignment vertical="top" wrapText="1"/>
    </dxf>
  </rfmt>
  <rfmt sheetId="6" sqref="BC49" start="0" length="0">
    <dxf>
      <font>
        <sz val="10"/>
        <color theme="1"/>
        <name val="Arial"/>
        <family val="2"/>
        <charset val="238"/>
        <scheme val="none"/>
      </font>
      <fill>
        <patternFill patternType="solid">
          <bgColor theme="0"/>
        </patternFill>
      </fill>
      <alignment vertical="top" wrapText="1"/>
    </dxf>
  </rfmt>
  <rfmt sheetId="6" sqref="BD49" start="0" length="0">
    <dxf>
      <font>
        <sz val="10"/>
        <color theme="1"/>
        <name val="Arial"/>
        <family val="2"/>
        <charset val="238"/>
        <scheme val="none"/>
      </font>
      <fill>
        <patternFill patternType="solid">
          <bgColor theme="0"/>
        </patternFill>
      </fill>
      <alignment vertical="top" wrapText="1"/>
    </dxf>
  </rfmt>
  <rfmt sheetId="6" sqref="BE49" start="0" length="0">
    <dxf>
      <font>
        <sz val="10"/>
        <color theme="1"/>
        <name val="Arial"/>
        <family val="2"/>
        <charset val="238"/>
        <scheme val="none"/>
      </font>
      <fill>
        <patternFill patternType="solid">
          <bgColor theme="0"/>
        </patternFill>
      </fill>
      <alignment vertical="top" wrapText="1"/>
    </dxf>
  </rfmt>
  <rfmt sheetId="6" sqref="BF49" start="0" length="0">
    <dxf>
      <font>
        <sz val="10"/>
        <color theme="1"/>
        <name val="Arial"/>
        <family val="2"/>
        <charset val="238"/>
        <scheme val="none"/>
      </font>
      <fill>
        <patternFill patternType="solid">
          <bgColor theme="0"/>
        </patternFill>
      </fill>
      <alignment vertical="top" wrapText="1"/>
    </dxf>
  </rfmt>
  <rfmt sheetId="6" sqref="BG49" start="0" length="0">
    <dxf>
      <font>
        <sz val="10"/>
        <color theme="1"/>
        <name val="Arial"/>
        <family val="2"/>
        <charset val="238"/>
        <scheme val="none"/>
      </font>
      <fill>
        <patternFill patternType="solid">
          <bgColor theme="0"/>
        </patternFill>
      </fill>
      <alignment vertical="top" wrapText="1"/>
    </dxf>
  </rfmt>
  <rfmt sheetId="6" sqref="BH49" start="0" length="0">
    <dxf>
      <font>
        <sz val="10"/>
        <color theme="1"/>
        <name val="Arial"/>
        <family val="2"/>
        <charset val="238"/>
        <scheme val="none"/>
      </font>
      <fill>
        <patternFill patternType="solid">
          <bgColor theme="0"/>
        </patternFill>
      </fill>
      <alignment vertical="top" wrapText="1"/>
    </dxf>
  </rfmt>
  <rfmt sheetId="6" sqref="BI49" start="0" length="0">
    <dxf>
      <font>
        <sz val="10"/>
        <color theme="1"/>
        <name val="Arial"/>
        <family val="2"/>
        <charset val="238"/>
        <scheme val="none"/>
      </font>
      <fill>
        <patternFill patternType="solid">
          <bgColor theme="0"/>
        </patternFill>
      </fill>
      <alignment vertical="top" wrapText="1"/>
    </dxf>
  </rfmt>
  <rfmt sheetId="6" sqref="BJ49" start="0" length="0">
    <dxf>
      <font>
        <sz val="10"/>
        <color theme="1"/>
        <name val="Arial"/>
        <family val="2"/>
        <charset val="238"/>
        <scheme val="none"/>
      </font>
      <fill>
        <patternFill patternType="solid">
          <bgColor theme="0"/>
        </patternFill>
      </fill>
      <alignment vertical="top" wrapText="1"/>
    </dxf>
  </rfmt>
  <rfmt sheetId="6" sqref="BK49" start="0" length="0">
    <dxf>
      <font>
        <sz val="10"/>
        <color theme="1"/>
        <name val="Arial"/>
        <family val="2"/>
        <charset val="238"/>
        <scheme val="none"/>
      </font>
      <fill>
        <patternFill patternType="solid">
          <bgColor theme="0"/>
        </patternFill>
      </fill>
      <alignment vertical="top" wrapText="1"/>
    </dxf>
  </rfmt>
  <rfmt sheetId="6" sqref="BL49" start="0" length="0">
    <dxf>
      <font>
        <sz val="10"/>
        <color theme="1"/>
        <name val="Arial"/>
        <family val="2"/>
        <charset val="238"/>
        <scheme val="none"/>
      </font>
      <fill>
        <patternFill patternType="solid">
          <bgColor theme="0"/>
        </patternFill>
      </fill>
      <alignment vertical="top" wrapText="1"/>
    </dxf>
  </rfmt>
  <rfmt sheetId="6" sqref="BM49" start="0" length="0">
    <dxf>
      <font>
        <sz val="10"/>
        <color theme="1"/>
        <name val="Arial"/>
        <family val="2"/>
        <charset val="238"/>
        <scheme val="none"/>
      </font>
      <fill>
        <patternFill patternType="solid">
          <bgColor theme="0"/>
        </patternFill>
      </fill>
      <alignment vertical="top" wrapText="1"/>
    </dxf>
  </rfmt>
  <rfmt sheetId="6" sqref="BN49" start="0" length="0">
    <dxf>
      <font>
        <sz val="10"/>
        <color theme="1"/>
        <name val="Arial"/>
        <family val="2"/>
        <charset val="238"/>
        <scheme val="none"/>
      </font>
      <fill>
        <patternFill patternType="solid">
          <bgColor theme="0"/>
        </patternFill>
      </fill>
      <alignment vertical="top" wrapText="1"/>
    </dxf>
  </rfmt>
  <rfmt sheetId="6" sqref="BO49" start="0" length="0">
    <dxf>
      <font>
        <sz val="10"/>
        <color theme="1"/>
        <name val="Arial"/>
        <family val="2"/>
        <charset val="238"/>
        <scheme val="none"/>
      </font>
      <fill>
        <patternFill patternType="solid">
          <bgColor theme="0"/>
        </patternFill>
      </fill>
      <alignment vertical="top" wrapText="1"/>
    </dxf>
  </rfmt>
  <rfmt sheetId="6" sqref="B50" start="0" length="0">
    <dxf>
      <font>
        <sz val="10"/>
        <color theme="1"/>
        <name val="Arial"/>
        <family val="2"/>
        <charset val="238"/>
        <scheme val="none"/>
      </font>
      <fill>
        <patternFill patternType="solid">
          <bgColor theme="0"/>
        </patternFill>
      </fill>
      <alignment horizontal="center" vertical="top" wrapText="1"/>
    </dxf>
  </rfmt>
  <rfmt sheetId="6" sqref="I50" start="0" length="0">
    <dxf>
      <font>
        <sz val="10"/>
        <color theme="1"/>
        <name val="Arial"/>
        <family val="2"/>
        <charset val="238"/>
        <scheme val="none"/>
      </font>
      <fill>
        <patternFill patternType="solid">
          <bgColor theme="0"/>
        </patternFill>
      </fill>
      <alignment vertical="top" wrapText="1"/>
    </dxf>
  </rfmt>
  <rfmt sheetId="6" sqref="J50" start="0" length="0">
    <dxf>
      <font>
        <sz val="10"/>
        <color theme="1"/>
        <name val="Arial"/>
        <family val="2"/>
        <charset val="238"/>
        <scheme val="none"/>
      </font>
      <fill>
        <patternFill patternType="solid">
          <bgColor theme="0"/>
        </patternFill>
      </fill>
      <alignment vertical="top" wrapText="1"/>
    </dxf>
  </rfmt>
  <rfmt sheetId="6" sqref="K50" start="0" length="0">
    <dxf>
      <font>
        <sz val="10"/>
        <color theme="1"/>
        <name val="Arial"/>
        <family val="2"/>
        <charset val="238"/>
        <scheme val="none"/>
      </font>
      <fill>
        <patternFill patternType="solid">
          <bgColor theme="0"/>
        </patternFill>
      </fill>
      <alignment vertical="top" wrapText="1"/>
    </dxf>
  </rfmt>
  <rfmt sheetId="6" sqref="L50" start="0" length="0">
    <dxf>
      <font>
        <sz val="10"/>
        <color theme="1"/>
        <name val="Arial"/>
        <family val="2"/>
        <charset val="238"/>
        <scheme val="none"/>
      </font>
      <fill>
        <patternFill patternType="solid">
          <bgColor theme="0"/>
        </patternFill>
      </fill>
      <alignment vertical="top" wrapText="1"/>
    </dxf>
  </rfmt>
  <rfmt sheetId="6" sqref="M50" start="0" length="0">
    <dxf>
      <font>
        <sz val="10"/>
        <color theme="1"/>
        <name val="Arial"/>
        <family val="2"/>
        <charset val="238"/>
        <scheme val="none"/>
      </font>
      <fill>
        <patternFill patternType="solid">
          <bgColor theme="0"/>
        </patternFill>
      </fill>
      <alignment vertical="top" wrapText="1"/>
    </dxf>
  </rfmt>
  <rfmt sheetId="6" sqref="N50" start="0" length="0">
    <dxf>
      <font>
        <sz val="10"/>
        <color theme="1"/>
        <name val="Arial"/>
        <family val="2"/>
        <charset val="238"/>
        <scheme val="none"/>
      </font>
      <fill>
        <patternFill patternType="solid">
          <bgColor theme="0"/>
        </patternFill>
      </fill>
      <alignment vertical="top" wrapText="1"/>
    </dxf>
  </rfmt>
  <rfmt sheetId="6" sqref="O50" start="0" length="0">
    <dxf>
      <font>
        <sz val="10"/>
        <color theme="1"/>
        <name val="Arial"/>
        <family val="2"/>
        <charset val="238"/>
        <scheme val="none"/>
      </font>
      <fill>
        <patternFill patternType="solid">
          <bgColor theme="0"/>
        </patternFill>
      </fill>
      <alignment vertical="top" wrapText="1"/>
    </dxf>
  </rfmt>
  <rfmt sheetId="6" sqref="P50" start="0" length="0">
    <dxf>
      <font>
        <sz val="10"/>
        <color theme="1"/>
        <name val="Arial"/>
        <family val="2"/>
        <charset val="238"/>
        <scheme val="none"/>
      </font>
      <fill>
        <patternFill patternType="solid">
          <bgColor theme="0"/>
        </patternFill>
      </fill>
      <alignment vertical="top" wrapText="1"/>
    </dxf>
  </rfmt>
  <rfmt sheetId="6" sqref="Q50" start="0" length="0">
    <dxf>
      <font>
        <sz val="10"/>
        <color theme="1"/>
        <name val="Arial"/>
        <family val="2"/>
        <charset val="238"/>
        <scheme val="none"/>
      </font>
      <fill>
        <patternFill patternType="solid">
          <bgColor theme="0"/>
        </patternFill>
      </fill>
      <alignment vertical="top" wrapText="1"/>
    </dxf>
  </rfmt>
  <rfmt sheetId="6" sqref="R50" start="0" length="0">
    <dxf>
      <font>
        <sz val="10"/>
        <color theme="1"/>
        <name val="Arial"/>
        <family val="2"/>
        <charset val="238"/>
        <scheme val="none"/>
      </font>
      <fill>
        <patternFill patternType="solid">
          <bgColor theme="0"/>
        </patternFill>
      </fill>
      <alignment vertical="top" wrapText="1"/>
    </dxf>
  </rfmt>
  <rfmt sheetId="6" sqref="S50" start="0" length="0">
    <dxf>
      <font>
        <sz val="10"/>
        <color theme="1"/>
        <name val="Arial"/>
        <family val="2"/>
        <charset val="238"/>
        <scheme val="none"/>
      </font>
      <fill>
        <patternFill patternType="solid">
          <bgColor theme="0"/>
        </patternFill>
      </fill>
      <alignment vertical="top" wrapText="1"/>
    </dxf>
  </rfmt>
  <rfmt sheetId="6" sqref="T50" start="0" length="0">
    <dxf>
      <font>
        <sz val="10"/>
        <color theme="1"/>
        <name val="Arial"/>
        <family val="2"/>
        <charset val="238"/>
        <scheme val="none"/>
      </font>
      <fill>
        <patternFill patternType="solid">
          <bgColor theme="0"/>
        </patternFill>
      </fill>
      <alignment vertical="top" wrapText="1"/>
    </dxf>
  </rfmt>
  <rfmt sheetId="6" sqref="U50" start="0" length="0">
    <dxf>
      <font>
        <sz val="10"/>
        <color theme="1"/>
        <name val="Arial"/>
        <family val="2"/>
        <charset val="238"/>
        <scheme val="none"/>
      </font>
      <fill>
        <patternFill patternType="solid">
          <bgColor theme="0"/>
        </patternFill>
      </fill>
      <alignment vertical="top" wrapText="1"/>
    </dxf>
  </rfmt>
  <rfmt sheetId="6" sqref="V50" start="0" length="0">
    <dxf>
      <font>
        <sz val="10"/>
        <color theme="1"/>
        <name val="Arial"/>
        <family val="2"/>
        <charset val="238"/>
        <scheme val="none"/>
      </font>
      <fill>
        <patternFill patternType="solid">
          <bgColor theme="0"/>
        </patternFill>
      </fill>
      <alignment vertical="top" wrapText="1"/>
    </dxf>
  </rfmt>
  <rfmt sheetId="6" sqref="W50" start="0" length="0">
    <dxf>
      <font>
        <sz val="10"/>
        <color theme="1"/>
        <name val="Arial"/>
        <family val="2"/>
        <charset val="238"/>
        <scheme val="none"/>
      </font>
      <fill>
        <patternFill patternType="solid">
          <bgColor theme="0"/>
        </patternFill>
      </fill>
      <alignment vertical="top" wrapText="1"/>
    </dxf>
  </rfmt>
  <rfmt sheetId="6" sqref="X50" start="0" length="0">
    <dxf>
      <font>
        <sz val="10"/>
        <color theme="1"/>
        <name val="Arial"/>
        <family val="2"/>
        <charset val="238"/>
        <scheme val="none"/>
      </font>
      <fill>
        <patternFill patternType="solid">
          <bgColor theme="0"/>
        </patternFill>
      </fill>
      <alignment vertical="top" wrapText="1"/>
    </dxf>
  </rfmt>
  <rfmt sheetId="6" sqref="Y50" start="0" length="0">
    <dxf>
      <font>
        <sz val="10"/>
        <color theme="1"/>
        <name val="Arial"/>
        <family val="2"/>
        <charset val="238"/>
        <scheme val="none"/>
      </font>
      <fill>
        <patternFill patternType="solid">
          <bgColor theme="0"/>
        </patternFill>
      </fill>
      <alignment vertical="top" wrapText="1"/>
    </dxf>
  </rfmt>
  <rfmt sheetId="6" sqref="Z50" start="0" length="0">
    <dxf>
      <font>
        <sz val="10"/>
        <color theme="1"/>
        <name val="Arial"/>
        <family val="2"/>
        <charset val="238"/>
        <scheme val="none"/>
      </font>
      <fill>
        <patternFill patternType="solid">
          <bgColor theme="0"/>
        </patternFill>
      </fill>
      <alignment vertical="top" wrapText="1"/>
    </dxf>
  </rfmt>
  <rfmt sheetId="6" sqref="AA50" start="0" length="0">
    <dxf>
      <font>
        <sz val="10"/>
        <color theme="1"/>
        <name val="Arial"/>
        <family val="2"/>
        <charset val="238"/>
        <scheme val="none"/>
      </font>
      <fill>
        <patternFill patternType="solid">
          <bgColor theme="0"/>
        </patternFill>
      </fill>
      <alignment vertical="top" wrapText="1"/>
    </dxf>
  </rfmt>
  <rfmt sheetId="6" sqref="AB50" start="0" length="0">
    <dxf>
      <font>
        <sz val="10"/>
        <color theme="1"/>
        <name val="Arial"/>
        <family val="2"/>
        <charset val="238"/>
        <scheme val="none"/>
      </font>
      <fill>
        <patternFill patternType="solid">
          <bgColor theme="0"/>
        </patternFill>
      </fill>
      <alignment vertical="top" wrapText="1"/>
    </dxf>
  </rfmt>
  <rfmt sheetId="6" sqref="AC50" start="0" length="0">
    <dxf>
      <font>
        <sz val="10"/>
        <color theme="1"/>
        <name val="Arial"/>
        <family val="2"/>
        <charset val="238"/>
        <scheme val="none"/>
      </font>
      <fill>
        <patternFill patternType="solid">
          <bgColor theme="0"/>
        </patternFill>
      </fill>
      <alignment vertical="top" wrapText="1"/>
    </dxf>
  </rfmt>
  <rfmt sheetId="6" sqref="AD50" start="0" length="0">
    <dxf>
      <font>
        <sz val="10"/>
        <color theme="1"/>
        <name val="Arial"/>
        <family val="2"/>
        <charset val="238"/>
        <scheme val="none"/>
      </font>
      <fill>
        <patternFill patternType="solid">
          <bgColor theme="0"/>
        </patternFill>
      </fill>
      <alignment vertical="top" wrapText="1"/>
    </dxf>
  </rfmt>
  <rfmt sheetId="6" sqref="AE50" start="0" length="0">
    <dxf>
      <font>
        <sz val="10"/>
        <color theme="1"/>
        <name val="Arial"/>
        <family val="2"/>
        <charset val="238"/>
        <scheme val="none"/>
      </font>
      <fill>
        <patternFill patternType="solid">
          <bgColor theme="0"/>
        </patternFill>
      </fill>
      <alignment vertical="top" wrapText="1"/>
    </dxf>
  </rfmt>
  <rfmt sheetId="6" sqref="AF50" start="0" length="0">
    <dxf>
      <font>
        <sz val="10"/>
        <color theme="1"/>
        <name val="Arial"/>
        <family val="2"/>
        <charset val="238"/>
        <scheme val="none"/>
      </font>
      <fill>
        <patternFill patternType="solid">
          <bgColor theme="0"/>
        </patternFill>
      </fill>
      <alignment vertical="top" wrapText="1"/>
    </dxf>
  </rfmt>
  <rfmt sheetId="6" sqref="AG50" start="0" length="0">
    <dxf>
      <font>
        <sz val="10"/>
        <color theme="1"/>
        <name val="Arial"/>
        <family val="2"/>
        <charset val="238"/>
        <scheme val="none"/>
      </font>
      <fill>
        <patternFill patternType="solid">
          <bgColor theme="0"/>
        </patternFill>
      </fill>
      <alignment vertical="top" wrapText="1"/>
    </dxf>
  </rfmt>
  <rfmt sheetId="6" sqref="AH50" start="0" length="0">
    <dxf>
      <font>
        <sz val="10"/>
        <color theme="1"/>
        <name val="Arial"/>
        <family val="2"/>
        <charset val="238"/>
        <scheme val="none"/>
      </font>
      <fill>
        <patternFill patternType="solid">
          <bgColor theme="0"/>
        </patternFill>
      </fill>
      <alignment vertical="top" wrapText="1"/>
    </dxf>
  </rfmt>
  <rfmt sheetId="6" sqref="AI50" start="0" length="0">
    <dxf>
      <font>
        <sz val="10"/>
        <color theme="1"/>
        <name val="Arial"/>
        <family val="2"/>
        <charset val="238"/>
        <scheme val="none"/>
      </font>
      <fill>
        <patternFill patternType="solid">
          <bgColor theme="0"/>
        </patternFill>
      </fill>
      <alignment vertical="top" wrapText="1"/>
    </dxf>
  </rfmt>
  <rfmt sheetId="6" sqref="AJ50" start="0" length="0">
    <dxf>
      <font>
        <sz val="10"/>
        <color theme="1"/>
        <name val="Arial"/>
        <family val="2"/>
        <charset val="238"/>
        <scheme val="none"/>
      </font>
      <fill>
        <patternFill patternType="solid">
          <bgColor theme="0"/>
        </patternFill>
      </fill>
      <alignment vertical="top" wrapText="1"/>
    </dxf>
  </rfmt>
  <rfmt sheetId="6" sqref="AK50" start="0" length="0">
    <dxf>
      <font>
        <sz val="10"/>
        <color theme="1"/>
        <name val="Arial"/>
        <family val="2"/>
        <charset val="238"/>
        <scheme val="none"/>
      </font>
      <fill>
        <patternFill patternType="solid">
          <bgColor theme="0"/>
        </patternFill>
      </fill>
      <alignment vertical="top" wrapText="1"/>
    </dxf>
  </rfmt>
  <rfmt sheetId="6" sqref="AL50" start="0" length="0">
    <dxf>
      <font>
        <sz val="10"/>
        <color theme="1"/>
        <name val="Arial"/>
        <family val="2"/>
        <charset val="238"/>
        <scheme val="none"/>
      </font>
      <fill>
        <patternFill patternType="solid">
          <bgColor theme="0"/>
        </patternFill>
      </fill>
      <alignment vertical="top" wrapText="1"/>
    </dxf>
  </rfmt>
  <rfmt sheetId="6" sqref="AM50" start="0" length="0">
    <dxf>
      <font>
        <sz val="10"/>
        <color theme="1"/>
        <name val="Arial"/>
        <family val="2"/>
        <charset val="238"/>
        <scheme val="none"/>
      </font>
      <fill>
        <patternFill patternType="solid">
          <bgColor theme="0"/>
        </patternFill>
      </fill>
      <alignment vertical="top" wrapText="1"/>
    </dxf>
  </rfmt>
  <rfmt sheetId="6" sqref="AN50" start="0" length="0">
    <dxf>
      <font>
        <sz val="10"/>
        <color theme="1"/>
        <name val="Arial"/>
        <family val="2"/>
        <charset val="238"/>
        <scheme val="none"/>
      </font>
      <fill>
        <patternFill patternType="solid">
          <bgColor theme="0"/>
        </patternFill>
      </fill>
      <alignment vertical="top" wrapText="1"/>
    </dxf>
  </rfmt>
  <rfmt sheetId="6" sqref="AO50" start="0" length="0">
    <dxf>
      <font>
        <sz val="10"/>
        <color theme="1"/>
        <name val="Arial"/>
        <family val="2"/>
        <charset val="238"/>
        <scheme val="none"/>
      </font>
      <fill>
        <patternFill patternType="solid">
          <bgColor theme="0"/>
        </patternFill>
      </fill>
      <alignment vertical="top" wrapText="1"/>
    </dxf>
  </rfmt>
  <rfmt sheetId="6" sqref="AP50" start="0" length="0">
    <dxf>
      <font>
        <sz val="10"/>
        <color theme="1"/>
        <name val="Arial"/>
        <family val="2"/>
        <charset val="238"/>
        <scheme val="none"/>
      </font>
      <fill>
        <patternFill patternType="solid">
          <bgColor theme="0"/>
        </patternFill>
      </fill>
      <alignment vertical="top" wrapText="1"/>
    </dxf>
  </rfmt>
  <rfmt sheetId="6" sqref="AQ50" start="0" length="0">
    <dxf>
      <font>
        <sz val="10"/>
        <color theme="1"/>
        <name val="Arial"/>
        <family val="2"/>
        <charset val="238"/>
        <scheme val="none"/>
      </font>
      <fill>
        <patternFill patternType="solid">
          <bgColor theme="0"/>
        </patternFill>
      </fill>
      <alignment vertical="top" wrapText="1"/>
    </dxf>
  </rfmt>
  <rfmt sheetId="6" sqref="AR50" start="0" length="0">
    <dxf>
      <font>
        <sz val="10"/>
        <color theme="1"/>
        <name val="Arial"/>
        <family val="2"/>
        <charset val="238"/>
        <scheme val="none"/>
      </font>
      <fill>
        <patternFill patternType="solid">
          <bgColor theme="0"/>
        </patternFill>
      </fill>
      <alignment vertical="top" wrapText="1"/>
    </dxf>
  </rfmt>
  <rfmt sheetId="6" sqref="AS50" start="0" length="0">
    <dxf>
      <font>
        <sz val="10"/>
        <color theme="1"/>
        <name val="Arial"/>
        <family val="2"/>
        <charset val="238"/>
        <scheme val="none"/>
      </font>
      <fill>
        <patternFill patternType="solid">
          <bgColor theme="0"/>
        </patternFill>
      </fill>
      <alignment vertical="top" wrapText="1"/>
    </dxf>
  </rfmt>
  <rfmt sheetId="6" sqref="AT50" start="0" length="0">
    <dxf>
      <font>
        <sz val="10"/>
        <color theme="1"/>
        <name val="Arial"/>
        <family val="2"/>
        <charset val="238"/>
        <scheme val="none"/>
      </font>
      <fill>
        <patternFill patternType="solid">
          <bgColor theme="0"/>
        </patternFill>
      </fill>
      <alignment vertical="top" wrapText="1"/>
    </dxf>
  </rfmt>
  <rfmt sheetId="6" sqref="AU50" start="0" length="0">
    <dxf>
      <font>
        <sz val="10"/>
        <color theme="1"/>
        <name val="Arial"/>
        <family val="2"/>
        <charset val="238"/>
        <scheme val="none"/>
      </font>
      <fill>
        <patternFill patternType="solid">
          <bgColor theme="0"/>
        </patternFill>
      </fill>
      <alignment vertical="top" wrapText="1"/>
    </dxf>
  </rfmt>
  <rfmt sheetId="6" sqref="AV50" start="0" length="0">
    <dxf>
      <font>
        <sz val="10"/>
        <color theme="1"/>
        <name val="Arial"/>
        <family val="2"/>
        <charset val="238"/>
        <scheme val="none"/>
      </font>
      <fill>
        <patternFill patternType="solid">
          <bgColor theme="0"/>
        </patternFill>
      </fill>
      <alignment vertical="top" wrapText="1"/>
    </dxf>
  </rfmt>
  <rfmt sheetId="6" sqref="AW50" start="0" length="0">
    <dxf>
      <font>
        <sz val="10"/>
        <color theme="1"/>
        <name val="Arial"/>
        <family val="2"/>
        <charset val="238"/>
        <scheme val="none"/>
      </font>
      <fill>
        <patternFill patternType="solid">
          <bgColor theme="0"/>
        </patternFill>
      </fill>
      <alignment vertical="top" wrapText="1"/>
    </dxf>
  </rfmt>
  <rfmt sheetId="6" sqref="AX50" start="0" length="0">
    <dxf>
      <font>
        <sz val="10"/>
        <color theme="1"/>
        <name val="Arial"/>
        <family val="2"/>
        <charset val="238"/>
        <scheme val="none"/>
      </font>
      <fill>
        <patternFill patternType="solid">
          <bgColor theme="0"/>
        </patternFill>
      </fill>
      <alignment vertical="top" wrapText="1"/>
    </dxf>
  </rfmt>
  <rfmt sheetId="6" sqref="AY50" start="0" length="0">
    <dxf>
      <font>
        <sz val="10"/>
        <color theme="1"/>
        <name val="Arial"/>
        <family val="2"/>
        <charset val="238"/>
        <scheme val="none"/>
      </font>
      <fill>
        <patternFill patternType="solid">
          <bgColor theme="0"/>
        </patternFill>
      </fill>
      <alignment vertical="top" wrapText="1"/>
    </dxf>
  </rfmt>
  <rfmt sheetId="6" sqref="AZ50" start="0" length="0">
    <dxf>
      <font>
        <sz val="10"/>
        <color theme="1"/>
        <name val="Arial"/>
        <family val="2"/>
        <charset val="238"/>
        <scheme val="none"/>
      </font>
      <fill>
        <patternFill patternType="solid">
          <bgColor theme="0"/>
        </patternFill>
      </fill>
      <alignment vertical="top" wrapText="1"/>
    </dxf>
  </rfmt>
  <rfmt sheetId="6" sqref="BA50" start="0" length="0">
    <dxf>
      <font>
        <sz val="10"/>
        <color theme="1"/>
        <name val="Arial"/>
        <family val="2"/>
        <charset val="238"/>
        <scheme val="none"/>
      </font>
      <fill>
        <patternFill patternType="solid">
          <bgColor theme="0"/>
        </patternFill>
      </fill>
      <alignment vertical="top" wrapText="1"/>
    </dxf>
  </rfmt>
  <rfmt sheetId="6" sqref="BB50" start="0" length="0">
    <dxf>
      <font>
        <sz val="10"/>
        <color theme="1"/>
        <name val="Arial"/>
        <family val="2"/>
        <charset val="238"/>
        <scheme val="none"/>
      </font>
      <fill>
        <patternFill patternType="solid">
          <bgColor theme="0"/>
        </patternFill>
      </fill>
      <alignment vertical="top" wrapText="1"/>
    </dxf>
  </rfmt>
  <rfmt sheetId="6" sqref="BC50" start="0" length="0">
    <dxf>
      <font>
        <sz val="10"/>
        <color theme="1"/>
        <name val="Arial"/>
        <family val="2"/>
        <charset val="238"/>
        <scheme val="none"/>
      </font>
      <fill>
        <patternFill patternType="solid">
          <bgColor theme="0"/>
        </patternFill>
      </fill>
      <alignment vertical="top" wrapText="1"/>
    </dxf>
  </rfmt>
  <rfmt sheetId="6" sqref="BD50" start="0" length="0">
    <dxf>
      <font>
        <sz val="10"/>
        <color theme="1"/>
        <name val="Arial"/>
        <family val="2"/>
        <charset val="238"/>
        <scheme val="none"/>
      </font>
      <fill>
        <patternFill patternType="solid">
          <bgColor theme="0"/>
        </patternFill>
      </fill>
      <alignment vertical="top" wrapText="1"/>
    </dxf>
  </rfmt>
  <rfmt sheetId="6" sqref="BE50" start="0" length="0">
    <dxf>
      <font>
        <sz val="10"/>
        <color theme="1"/>
        <name val="Arial"/>
        <family val="2"/>
        <charset val="238"/>
        <scheme val="none"/>
      </font>
      <fill>
        <patternFill patternType="solid">
          <bgColor theme="0"/>
        </patternFill>
      </fill>
      <alignment vertical="top" wrapText="1"/>
    </dxf>
  </rfmt>
  <rfmt sheetId="6" sqref="BF50" start="0" length="0">
    <dxf>
      <font>
        <sz val="10"/>
        <color theme="1"/>
        <name val="Arial"/>
        <family val="2"/>
        <charset val="238"/>
        <scheme val="none"/>
      </font>
      <fill>
        <patternFill patternType="solid">
          <bgColor theme="0"/>
        </patternFill>
      </fill>
      <alignment vertical="top" wrapText="1"/>
    </dxf>
  </rfmt>
  <rfmt sheetId="6" sqref="BG50" start="0" length="0">
    <dxf>
      <font>
        <sz val="10"/>
        <color theme="1"/>
        <name val="Arial"/>
        <family val="2"/>
        <charset val="238"/>
        <scheme val="none"/>
      </font>
      <fill>
        <patternFill patternType="solid">
          <bgColor theme="0"/>
        </patternFill>
      </fill>
      <alignment vertical="top" wrapText="1"/>
    </dxf>
  </rfmt>
  <rfmt sheetId="6" sqref="BH50" start="0" length="0">
    <dxf>
      <font>
        <sz val="10"/>
        <color theme="1"/>
        <name val="Arial"/>
        <family val="2"/>
        <charset val="238"/>
        <scheme val="none"/>
      </font>
      <fill>
        <patternFill patternType="solid">
          <bgColor theme="0"/>
        </patternFill>
      </fill>
      <alignment vertical="top" wrapText="1"/>
    </dxf>
  </rfmt>
  <rfmt sheetId="6" sqref="BI50" start="0" length="0">
    <dxf>
      <font>
        <sz val="10"/>
        <color theme="1"/>
        <name val="Arial"/>
        <family val="2"/>
        <charset val="238"/>
        <scheme val="none"/>
      </font>
      <fill>
        <patternFill patternType="solid">
          <bgColor theme="0"/>
        </patternFill>
      </fill>
      <alignment vertical="top" wrapText="1"/>
    </dxf>
  </rfmt>
  <rfmt sheetId="6" sqref="BJ50" start="0" length="0">
    <dxf>
      <font>
        <sz val="10"/>
        <color theme="1"/>
        <name val="Arial"/>
        <family val="2"/>
        <charset val="238"/>
        <scheme val="none"/>
      </font>
      <fill>
        <patternFill patternType="solid">
          <bgColor theme="0"/>
        </patternFill>
      </fill>
      <alignment vertical="top" wrapText="1"/>
    </dxf>
  </rfmt>
  <rfmt sheetId="6" sqref="BK50" start="0" length="0">
    <dxf>
      <font>
        <sz val="10"/>
        <color theme="1"/>
        <name val="Arial"/>
        <family val="2"/>
        <charset val="238"/>
        <scheme val="none"/>
      </font>
      <fill>
        <patternFill patternType="solid">
          <bgColor theme="0"/>
        </patternFill>
      </fill>
      <alignment vertical="top" wrapText="1"/>
    </dxf>
  </rfmt>
  <rfmt sheetId="6" sqref="BL50" start="0" length="0">
    <dxf>
      <font>
        <sz val="10"/>
        <color theme="1"/>
        <name val="Arial"/>
        <family val="2"/>
        <charset val="238"/>
        <scheme val="none"/>
      </font>
      <fill>
        <patternFill patternType="solid">
          <bgColor theme="0"/>
        </patternFill>
      </fill>
      <alignment vertical="top" wrapText="1"/>
    </dxf>
  </rfmt>
  <rfmt sheetId="6" sqref="BM50" start="0" length="0">
    <dxf>
      <font>
        <sz val="10"/>
        <color theme="1"/>
        <name val="Arial"/>
        <family val="2"/>
        <charset val="238"/>
        <scheme val="none"/>
      </font>
      <fill>
        <patternFill patternType="solid">
          <bgColor theme="0"/>
        </patternFill>
      </fill>
      <alignment vertical="top" wrapText="1"/>
    </dxf>
  </rfmt>
  <rfmt sheetId="6" sqref="BN50" start="0" length="0">
    <dxf>
      <font>
        <sz val="10"/>
        <color theme="1"/>
        <name val="Arial"/>
        <family val="2"/>
        <charset val="238"/>
        <scheme val="none"/>
      </font>
      <fill>
        <patternFill patternType="solid">
          <bgColor theme="0"/>
        </patternFill>
      </fill>
      <alignment vertical="top" wrapText="1"/>
    </dxf>
  </rfmt>
  <rfmt sheetId="6" sqref="BO50" start="0" length="0">
    <dxf>
      <font>
        <sz val="10"/>
        <color theme="1"/>
        <name val="Arial"/>
        <family val="2"/>
        <charset val="238"/>
        <scheme val="none"/>
      </font>
      <fill>
        <patternFill patternType="solid">
          <bgColor theme="0"/>
        </patternFill>
      </fill>
      <alignment vertical="top" wrapText="1"/>
    </dxf>
  </rfmt>
  <rfmt sheetId="6" sqref="B51" start="0" length="0">
    <dxf>
      <font>
        <sz val="10"/>
        <color theme="1"/>
        <name val="Arial"/>
        <family val="2"/>
        <charset val="238"/>
        <scheme val="none"/>
      </font>
      <fill>
        <patternFill patternType="solid">
          <bgColor theme="0"/>
        </patternFill>
      </fill>
      <alignment horizontal="center" vertical="top" wrapText="1"/>
    </dxf>
  </rfmt>
  <rfmt sheetId="6" sqref="F51" start="0" length="0">
    <dxf>
      <numFmt numFmtId="19" formatCode="dd/mm/yyyy"/>
    </dxf>
  </rfmt>
  <rfmt sheetId="6" sqref="I51" start="0" length="0">
    <dxf>
      <font>
        <sz val="10"/>
        <color theme="1"/>
        <name val="Arial"/>
        <family val="2"/>
        <charset val="238"/>
        <scheme val="none"/>
      </font>
      <fill>
        <patternFill patternType="solid">
          <bgColor theme="0"/>
        </patternFill>
      </fill>
      <alignment vertical="top" wrapText="1"/>
    </dxf>
  </rfmt>
  <rfmt sheetId="6" sqref="J51" start="0" length="0">
    <dxf>
      <font>
        <sz val="10"/>
        <color theme="1"/>
        <name val="Arial"/>
        <family val="2"/>
        <charset val="238"/>
        <scheme val="none"/>
      </font>
      <fill>
        <patternFill patternType="solid">
          <bgColor theme="0"/>
        </patternFill>
      </fill>
      <alignment vertical="top" wrapText="1"/>
    </dxf>
  </rfmt>
  <rfmt sheetId="6" sqref="K51" start="0" length="0">
    <dxf>
      <font>
        <sz val="10"/>
        <color theme="1"/>
        <name val="Arial"/>
        <family val="2"/>
        <charset val="238"/>
        <scheme val="none"/>
      </font>
      <fill>
        <patternFill patternType="solid">
          <bgColor theme="0"/>
        </patternFill>
      </fill>
      <alignment vertical="top" wrapText="1"/>
    </dxf>
  </rfmt>
  <rfmt sheetId="6" sqref="L51" start="0" length="0">
    <dxf>
      <font>
        <sz val="10"/>
        <color theme="1"/>
        <name val="Arial"/>
        <family val="2"/>
        <charset val="238"/>
        <scheme val="none"/>
      </font>
      <fill>
        <patternFill patternType="solid">
          <bgColor theme="0"/>
        </patternFill>
      </fill>
      <alignment vertical="top" wrapText="1"/>
    </dxf>
  </rfmt>
  <rfmt sheetId="6" sqref="M51" start="0" length="0">
    <dxf>
      <font>
        <sz val="10"/>
        <color theme="1"/>
        <name val="Arial"/>
        <family val="2"/>
        <charset val="238"/>
        <scheme val="none"/>
      </font>
      <fill>
        <patternFill patternType="solid">
          <bgColor theme="0"/>
        </patternFill>
      </fill>
      <alignment vertical="top" wrapText="1"/>
    </dxf>
  </rfmt>
  <rfmt sheetId="6" sqref="N51" start="0" length="0">
    <dxf>
      <font>
        <sz val="10"/>
        <color theme="1"/>
        <name val="Arial"/>
        <family val="2"/>
        <charset val="238"/>
        <scheme val="none"/>
      </font>
      <fill>
        <patternFill patternType="solid">
          <bgColor theme="0"/>
        </patternFill>
      </fill>
      <alignment vertical="top" wrapText="1"/>
    </dxf>
  </rfmt>
  <rfmt sheetId="6" sqref="O51" start="0" length="0">
    <dxf>
      <font>
        <sz val="10"/>
        <color theme="1"/>
        <name val="Arial"/>
        <family val="2"/>
        <charset val="238"/>
        <scheme val="none"/>
      </font>
      <fill>
        <patternFill patternType="solid">
          <bgColor theme="0"/>
        </patternFill>
      </fill>
      <alignment vertical="top" wrapText="1"/>
    </dxf>
  </rfmt>
  <rcc rId="744" sId="6">
    <nc r="P51" t="inlineStr">
      <is>
        <t>10/2024-09/2025</t>
      </is>
    </nc>
  </rcc>
  <rcc rId="745" sId="6">
    <nc r="Q51" t="inlineStr">
      <is>
        <t>10/2025-09/2026</t>
      </is>
    </nc>
  </rcc>
  <rcc rId="746" sId="6">
    <nc r="R51" t="inlineStr">
      <is>
        <t>10/2026-09/2027</t>
      </is>
    </nc>
  </rcc>
  <rcc rId="747" sId="6">
    <nc r="S51" t="inlineStr">
      <is>
        <t>10/2027-06/2028</t>
      </is>
    </nc>
  </rcc>
  <rfmt sheetId="6" sqref="T51" start="0" length="0">
    <dxf>
      <font>
        <sz val="10"/>
        <color theme="1"/>
        <name val="Arial"/>
        <family val="2"/>
        <charset val="238"/>
        <scheme val="none"/>
      </font>
      <fill>
        <patternFill patternType="solid">
          <bgColor theme="0"/>
        </patternFill>
      </fill>
      <alignment vertical="top" wrapText="1"/>
    </dxf>
  </rfmt>
  <rfmt sheetId="6" sqref="U51" start="0" length="0">
    <dxf>
      <font>
        <sz val="10"/>
        <color theme="1"/>
        <name val="Arial"/>
        <family val="2"/>
        <charset val="238"/>
        <scheme val="none"/>
      </font>
      <fill>
        <patternFill patternType="solid">
          <bgColor theme="0"/>
        </patternFill>
      </fill>
      <alignment vertical="top" wrapText="1"/>
    </dxf>
  </rfmt>
  <rfmt sheetId="6" sqref="V51" start="0" length="0">
    <dxf>
      <font>
        <sz val="10"/>
        <color theme="1"/>
        <name val="Arial"/>
        <family val="2"/>
        <charset val="238"/>
        <scheme val="none"/>
      </font>
      <fill>
        <patternFill patternType="solid">
          <bgColor theme="0"/>
        </patternFill>
      </fill>
      <alignment vertical="top" wrapText="1"/>
    </dxf>
  </rfmt>
  <rfmt sheetId="6" sqref="W51" start="0" length="0">
    <dxf>
      <font>
        <sz val="10"/>
        <color theme="1"/>
        <name val="Arial"/>
        <family val="2"/>
        <charset val="238"/>
        <scheme val="none"/>
      </font>
      <fill>
        <patternFill patternType="solid">
          <bgColor theme="0"/>
        </patternFill>
      </fill>
      <alignment vertical="top" wrapText="1"/>
    </dxf>
  </rfmt>
  <rfmt sheetId="6" sqref="X51" start="0" length="0">
    <dxf>
      <font>
        <sz val="10"/>
        <color theme="1"/>
        <name val="Arial"/>
        <family val="2"/>
        <charset val="238"/>
        <scheme val="none"/>
      </font>
      <fill>
        <patternFill patternType="solid">
          <bgColor theme="0"/>
        </patternFill>
      </fill>
      <alignment vertical="top" wrapText="1"/>
    </dxf>
  </rfmt>
  <rfmt sheetId="6" sqref="Y51" start="0" length="0">
    <dxf>
      <font>
        <sz val="10"/>
        <color theme="1"/>
        <name val="Arial"/>
        <family val="2"/>
        <charset val="238"/>
        <scheme val="none"/>
      </font>
      <fill>
        <patternFill patternType="solid">
          <bgColor theme="0"/>
        </patternFill>
      </fill>
      <alignment vertical="top" wrapText="1"/>
    </dxf>
  </rfmt>
  <rfmt sheetId="6" sqref="Z51" start="0" length="0">
    <dxf>
      <font>
        <sz val="10"/>
        <color theme="1"/>
        <name val="Arial"/>
        <family val="2"/>
        <charset val="238"/>
        <scheme val="none"/>
      </font>
      <fill>
        <patternFill patternType="solid">
          <bgColor theme="0"/>
        </patternFill>
      </fill>
      <alignment vertical="top" wrapText="1"/>
    </dxf>
  </rfmt>
  <rfmt sheetId="6" sqref="AA51" start="0" length="0">
    <dxf>
      <font>
        <sz val="10"/>
        <color theme="1"/>
        <name val="Arial"/>
        <family val="2"/>
        <charset val="238"/>
        <scheme val="none"/>
      </font>
      <fill>
        <patternFill patternType="solid">
          <bgColor theme="0"/>
        </patternFill>
      </fill>
      <alignment vertical="top" wrapText="1"/>
    </dxf>
  </rfmt>
  <rfmt sheetId="6" sqref="AB51" start="0" length="0">
    <dxf>
      <font>
        <sz val="10"/>
        <color theme="1"/>
        <name val="Arial"/>
        <family val="2"/>
        <charset val="238"/>
        <scheme val="none"/>
      </font>
      <fill>
        <patternFill patternType="solid">
          <bgColor theme="0"/>
        </patternFill>
      </fill>
      <alignment vertical="top" wrapText="1"/>
    </dxf>
  </rfmt>
  <rfmt sheetId="6" sqref="AC51" start="0" length="0">
    <dxf>
      <font>
        <sz val="10"/>
        <color theme="1"/>
        <name val="Arial"/>
        <family val="2"/>
        <charset val="238"/>
        <scheme val="none"/>
      </font>
      <fill>
        <patternFill patternType="solid">
          <bgColor theme="0"/>
        </patternFill>
      </fill>
      <alignment vertical="top" wrapText="1"/>
    </dxf>
  </rfmt>
  <rfmt sheetId="6" sqref="AD51" start="0" length="0">
    <dxf>
      <font>
        <sz val="10"/>
        <color theme="1"/>
        <name val="Arial"/>
        <family val="2"/>
        <charset val="238"/>
        <scheme val="none"/>
      </font>
      <fill>
        <patternFill patternType="solid">
          <bgColor theme="0"/>
        </patternFill>
      </fill>
      <alignment vertical="top" wrapText="1"/>
    </dxf>
  </rfmt>
  <rfmt sheetId="6" sqref="AE51" start="0" length="0">
    <dxf>
      <font>
        <sz val="10"/>
        <color theme="1"/>
        <name val="Arial"/>
        <family val="2"/>
        <charset val="238"/>
        <scheme val="none"/>
      </font>
      <fill>
        <patternFill patternType="solid">
          <bgColor theme="0"/>
        </patternFill>
      </fill>
      <alignment vertical="top" wrapText="1"/>
    </dxf>
  </rfmt>
  <rfmt sheetId="6" sqref="AF51" start="0" length="0">
    <dxf>
      <font>
        <sz val="10"/>
        <color theme="1"/>
        <name val="Arial"/>
        <family val="2"/>
        <charset val="238"/>
        <scheme val="none"/>
      </font>
      <fill>
        <patternFill patternType="solid">
          <bgColor theme="0"/>
        </patternFill>
      </fill>
      <alignment vertical="top" wrapText="1"/>
    </dxf>
  </rfmt>
  <rfmt sheetId="6" sqref="AG51" start="0" length="0">
    <dxf>
      <font>
        <sz val="10"/>
        <color theme="1"/>
        <name val="Arial"/>
        <family val="2"/>
        <charset val="238"/>
        <scheme val="none"/>
      </font>
      <fill>
        <patternFill patternType="solid">
          <bgColor theme="0"/>
        </patternFill>
      </fill>
      <alignment vertical="top" wrapText="1"/>
    </dxf>
  </rfmt>
  <rfmt sheetId="6" sqref="AH51" start="0" length="0">
    <dxf>
      <font>
        <sz val="10"/>
        <color theme="1"/>
        <name val="Arial"/>
        <family val="2"/>
        <charset val="238"/>
        <scheme val="none"/>
      </font>
      <fill>
        <patternFill patternType="solid">
          <bgColor theme="0"/>
        </patternFill>
      </fill>
      <alignment vertical="top" wrapText="1"/>
    </dxf>
  </rfmt>
  <rfmt sheetId="6" sqref="AI51" start="0" length="0">
    <dxf>
      <font>
        <sz val="10"/>
        <color theme="1"/>
        <name val="Arial"/>
        <family val="2"/>
        <charset val="238"/>
        <scheme val="none"/>
      </font>
      <fill>
        <patternFill patternType="solid">
          <bgColor theme="0"/>
        </patternFill>
      </fill>
      <alignment vertical="top" wrapText="1"/>
    </dxf>
  </rfmt>
  <rfmt sheetId="6" sqref="AJ51" start="0" length="0">
    <dxf>
      <font>
        <sz val="10"/>
        <color theme="1"/>
        <name val="Arial"/>
        <family val="2"/>
        <charset val="238"/>
        <scheme val="none"/>
      </font>
      <fill>
        <patternFill patternType="solid">
          <bgColor theme="0"/>
        </patternFill>
      </fill>
      <alignment vertical="top" wrapText="1"/>
    </dxf>
  </rfmt>
  <rfmt sheetId="6" sqref="AK51" start="0" length="0">
    <dxf>
      <font>
        <sz val="10"/>
        <color theme="1"/>
        <name val="Arial"/>
        <family val="2"/>
        <charset val="238"/>
        <scheme val="none"/>
      </font>
      <fill>
        <patternFill patternType="solid">
          <bgColor theme="0"/>
        </patternFill>
      </fill>
      <alignment vertical="top" wrapText="1"/>
    </dxf>
  </rfmt>
  <rfmt sheetId="6" sqref="AL51" start="0" length="0">
    <dxf>
      <font>
        <sz val="10"/>
        <color theme="1"/>
        <name val="Arial"/>
        <family val="2"/>
        <charset val="238"/>
        <scheme val="none"/>
      </font>
      <fill>
        <patternFill patternType="solid">
          <bgColor theme="0"/>
        </patternFill>
      </fill>
      <alignment vertical="top" wrapText="1"/>
    </dxf>
  </rfmt>
  <rfmt sheetId="6" sqref="AM51" start="0" length="0">
    <dxf>
      <font>
        <sz val="10"/>
        <color theme="1"/>
        <name val="Arial"/>
        <family val="2"/>
        <charset val="238"/>
        <scheme val="none"/>
      </font>
      <fill>
        <patternFill patternType="solid">
          <bgColor theme="0"/>
        </patternFill>
      </fill>
      <alignment vertical="top" wrapText="1"/>
    </dxf>
  </rfmt>
  <rfmt sheetId="6" sqref="AN51" start="0" length="0">
    <dxf>
      <font>
        <sz val="10"/>
        <color theme="1"/>
        <name val="Arial"/>
        <family val="2"/>
        <charset val="238"/>
        <scheme val="none"/>
      </font>
      <fill>
        <patternFill patternType="solid">
          <bgColor theme="0"/>
        </patternFill>
      </fill>
      <alignment vertical="top" wrapText="1"/>
    </dxf>
  </rfmt>
  <rfmt sheetId="6" sqref="AO51" start="0" length="0">
    <dxf>
      <font>
        <sz val="10"/>
        <color theme="1"/>
        <name val="Arial"/>
        <family val="2"/>
        <charset val="238"/>
        <scheme val="none"/>
      </font>
      <fill>
        <patternFill patternType="solid">
          <bgColor theme="0"/>
        </patternFill>
      </fill>
      <alignment vertical="top" wrapText="1"/>
    </dxf>
  </rfmt>
  <rfmt sheetId="6" sqref="AP51" start="0" length="0">
    <dxf>
      <font>
        <sz val="10"/>
        <color theme="1"/>
        <name val="Arial"/>
        <family val="2"/>
        <charset val="238"/>
        <scheme val="none"/>
      </font>
      <fill>
        <patternFill patternType="solid">
          <bgColor theme="0"/>
        </patternFill>
      </fill>
      <alignment vertical="top" wrapText="1"/>
    </dxf>
  </rfmt>
  <rfmt sheetId="6" sqref="AQ51" start="0" length="0">
    <dxf>
      <font>
        <sz val="10"/>
        <color theme="1"/>
        <name val="Arial"/>
        <family val="2"/>
        <charset val="238"/>
        <scheme val="none"/>
      </font>
      <fill>
        <patternFill patternType="solid">
          <bgColor theme="0"/>
        </patternFill>
      </fill>
      <alignment vertical="top" wrapText="1"/>
    </dxf>
  </rfmt>
  <rfmt sheetId="6" sqref="AR51" start="0" length="0">
    <dxf>
      <font>
        <sz val="10"/>
        <color theme="1"/>
        <name val="Arial"/>
        <family val="2"/>
        <charset val="238"/>
        <scheme val="none"/>
      </font>
      <fill>
        <patternFill patternType="solid">
          <bgColor theme="0"/>
        </patternFill>
      </fill>
      <alignment vertical="top" wrapText="1"/>
    </dxf>
  </rfmt>
  <rfmt sheetId="6" sqref="AS51" start="0" length="0">
    <dxf>
      <font>
        <sz val="10"/>
        <color theme="1"/>
        <name val="Arial"/>
        <family val="2"/>
        <charset val="238"/>
        <scheme val="none"/>
      </font>
      <fill>
        <patternFill patternType="solid">
          <bgColor theme="0"/>
        </patternFill>
      </fill>
      <alignment vertical="top" wrapText="1"/>
    </dxf>
  </rfmt>
  <rfmt sheetId="6" sqref="AT51" start="0" length="0">
    <dxf>
      <font>
        <sz val="10"/>
        <color theme="1"/>
        <name val="Arial"/>
        <family val="2"/>
        <charset val="238"/>
        <scheme val="none"/>
      </font>
      <fill>
        <patternFill patternType="solid">
          <bgColor theme="0"/>
        </patternFill>
      </fill>
      <alignment vertical="top" wrapText="1"/>
    </dxf>
  </rfmt>
  <rfmt sheetId="6" sqref="AU51" start="0" length="0">
    <dxf>
      <font>
        <sz val="10"/>
        <color theme="1"/>
        <name val="Arial"/>
        <family val="2"/>
        <charset val="238"/>
        <scheme val="none"/>
      </font>
      <fill>
        <patternFill patternType="solid">
          <bgColor theme="0"/>
        </patternFill>
      </fill>
      <alignment vertical="top" wrapText="1"/>
    </dxf>
  </rfmt>
  <rfmt sheetId="6" sqref="AV51" start="0" length="0">
    <dxf>
      <font>
        <sz val="10"/>
        <color theme="1"/>
        <name val="Arial"/>
        <family val="2"/>
        <charset val="238"/>
        <scheme val="none"/>
      </font>
      <fill>
        <patternFill patternType="solid">
          <bgColor theme="0"/>
        </patternFill>
      </fill>
      <alignment vertical="top" wrapText="1"/>
    </dxf>
  </rfmt>
  <rfmt sheetId="6" sqref="AW51" start="0" length="0">
    <dxf>
      <font>
        <sz val="10"/>
        <color theme="1"/>
        <name val="Arial"/>
        <family val="2"/>
        <charset val="238"/>
        <scheme val="none"/>
      </font>
      <fill>
        <patternFill patternType="solid">
          <bgColor theme="0"/>
        </patternFill>
      </fill>
      <alignment vertical="top" wrapText="1"/>
    </dxf>
  </rfmt>
  <rfmt sheetId="6" sqref="AX51" start="0" length="0">
    <dxf>
      <font>
        <sz val="10"/>
        <color theme="1"/>
        <name val="Arial"/>
        <family val="2"/>
        <charset val="238"/>
        <scheme val="none"/>
      </font>
      <fill>
        <patternFill patternType="solid">
          <bgColor theme="0"/>
        </patternFill>
      </fill>
      <alignment vertical="top" wrapText="1"/>
    </dxf>
  </rfmt>
  <rfmt sheetId="6" sqref="AY51" start="0" length="0">
    <dxf>
      <font>
        <sz val="10"/>
        <color theme="1"/>
        <name val="Arial"/>
        <family val="2"/>
        <charset val="238"/>
        <scheme val="none"/>
      </font>
      <fill>
        <patternFill patternType="solid">
          <bgColor theme="0"/>
        </patternFill>
      </fill>
      <alignment vertical="top" wrapText="1"/>
    </dxf>
  </rfmt>
  <rfmt sheetId="6" sqref="AZ51" start="0" length="0">
    <dxf>
      <font>
        <sz val="10"/>
        <color theme="1"/>
        <name val="Arial"/>
        <family val="2"/>
        <charset val="238"/>
        <scheme val="none"/>
      </font>
      <fill>
        <patternFill patternType="solid">
          <bgColor theme="0"/>
        </patternFill>
      </fill>
      <alignment vertical="top" wrapText="1"/>
    </dxf>
  </rfmt>
  <rfmt sheetId="6" sqref="BA51" start="0" length="0">
    <dxf>
      <font>
        <sz val="10"/>
        <color theme="1"/>
        <name val="Arial"/>
        <family val="2"/>
        <charset val="238"/>
        <scheme val="none"/>
      </font>
      <fill>
        <patternFill patternType="solid">
          <bgColor theme="0"/>
        </patternFill>
      </fill>
      <alignment vertical="top" wrapText="1"/>
    </dxf>
  </rfmt>
  <rfmt sheetId="6" sqref="BB51" start="0" length="0">
    <dxf>
      <font>
        <sz val="10"/>
        <color theme="1"/>
        <name val="Arial"/>
        <family val="2"/>
        <charset val="238"/>
        <scheme val="none"/>
      </font>
      <fill>
        <patternFill patternType="solid">
          <bgColor theme="0"/>
        </patternFill>
      </fill>
      <alignment vertical="top" wrapText="1"/>
    </dxf>
  </rfmt>
  <rfmt sheetId="6" sqref="BC51" start="0" length="0">
    <dxf>
      <font>
        <sz val="10"/>
        <color theme="1"/>
        <name val="Arial"/>
        <family val="2"/>
        <charset val="238"/>
        <scheme val="none"/>
      </font>
      <fill>
        <patternFill patternType="solid">
          <bgColor theme="0"/>
        </patternFill>
      </fill>
      <alignment vertical="top" wrapText="1"/>
    </dxf>
  </rfmt>
  <rfmt sheetId="6" sqref="BD51" start="0" length="0">
    <dxf>
      <font>
        <sz val="10"/>
        <color theme="1"/>
        <name val="Arial"/>
        <family val="2"/>
        <charset val="238"/>
        <scheme val="none"/>
      </font>
      <fill>
        <patternFill patternType="solid">
          <bgColor theme="0"/>
        </patternFill>
      </fill>
      <alignment vertical="top" wrapText="1"/>
    </dxf>
  </rfmt>
  <rfmt sheetId="6" sqref="BE51" start="0" length="0">
    <dxf>
      <font>
        <sz val="10"/>
        <color theme="1"/>
        <name val="Arial"/>
        <family val="2"/>
        <charset val="238"/>
        <scheme val="none"/>
      </font>
      <fill>
        <patternFill patternType="solid">
          <bgColor theme="0"/>
        </patternFill>
      </fill>
      <alignment vertical="top" wrapText="1"/>
    </dxf>
  </rfmt>
  <rfmt sheetId="6" sqref="BF51" start="0" length="0">
    <dxf>
      <font>
        <sz val="10"/>
        <color theme="1"/>
        <name val="Arial"/>
        <family val="2"/>
        <charset val="238"/>
        <scheme val="none"/>
      </font>
      <fill>
        <patternFill patternType="solid">
          <bgColor theme="0"/>
        </patternFill>
      </fill>
      <alignment vertical="top" wrapText="1"/>
    </dxf>
  </rfmt>
  <rfmt sheetId="6" sqref="BG51" start="0" length="0">
    <dxf>
      <font>
        <sz val="10"/>
        <color theme="1"/>
        <name val="Arial"/>
        <family val="2"/>
        <charset val="238"/>
        <scheme val="none"/>
      </font>
      <fill>
        <patternFill patternType="solid">
          <bgColor theme="0"/>
        </patternFill>
      </fill>
      <alignment vertical="top" wrapText="1"/>
    </dxf>
  </rfmt>
  <rfmt sheetId="6" sqref="BH51" start="0" length="0">
    <dxf>
      <font>
        <sz val="10"/>
        <color theme="1"/>
        <name val="Arial"/>
        <family val="2"/>
        <charset val="238"/>
        <scheme val="none"/>
      </font>
      <fill>
        <patternFill patternType="solid">
          <bgColor theme="0"/>
        </patternFill>
      </fill>
      <alignment vertical="top" wrapText="1"/>
    </dxf>
  </rfmt>
  <rfmt sheetId="6" sqref="BI51" start="0" length="0">
    <dxf>
      <font>
        <sz val="10"/>
        <color theme="1"/>
        <name val="Arial"/>
        <family val="2"/>
        <charset val="238"/>
        <scheme val="none"/>
      </font>
      <fill>
        <patternFill patternType="solid">
          <bgColor theme="0"/>
        </patternFill>
      </fill>
      <alignment vertical="top" wrapText="1"/>
    </dxf>
  </rfmt>
  <rfmt sheetId="6" sqref="BJ51" start="0" length="0">
    <dxf>
      <font>
        <sz val="10"/>
        <color theme="1"/>
        <name val="Arial"/>
        <family val="2"/>
        <charset val="238"/>
        <scheme val="none"/>
      </font>
      <fill>
        <patternFill patternType="solid">
          <bgColor theme="0"/>
        </patternFill>
      </fill>
      <alignment vertical="top" wrapText="1"/>
    </dxf>
  </rfmt>
  <rfmt sheetId="6" sqref="BK51" start="0" length="0">
    <dxf>
      <font>
        <sz val="10"/>
        <color theme="1"/>
        <name val="Arial"/>
        <family val="2"/>
        <charset val="238"/>
        <scheme val="none"/>
      </font>
      <fill>
        <patternFill patternType="solid">
          <bgColor theme="0"/>
        </patternFill>
      </fill>
      <alignment vertical="top" wrapText="1"/>
    </dxf>
  </rfmt>
  <rfmt sheetId="6" sqref="BL51" start="0" length="0">
    <dxf>
      <font>
        <sz val="10"/>
        <color theme="1"/>
        <name val="Arial"/>
        <family val="2"/>
        <charset val="238"/>
        <scheme val="none"/>
      </font>
      <fill>
        <patternFill patternType="solid">
          <bgColor theme="0"/>
        </patternFill>
      </fill>
      <alignment vertical="top" wrapText="1"/>
    </dxf>
  </rfmt>
  <rfmt sheetId="6" sqref="BM51" start="0" length="0">
    <dxf>
      <font>
        <sz val="10"/>
        <color theme="1"/>
        <name val="Arial"/>
        <family val="2"/>
        <charset val="238"/>
        <scheme val="none"/>
      </font>
      <fill>
        <patternFill patternType="solid">
          <bgColor theme="0"/>
        </patternFill>
      </fill>
      <alignment vertical="top" wrapText="1"/>
    </dxf>
  </rfmt>
  <rfmt sheetId="6" sqref="BN51" start="0" length="0">
    <dxf>
      <font>
        <sz val="10"/>
        <color theme="1"/>
        <name val="Arial"/>
        <family val="2"/>
        <charset val="238"/>
        <scheme val="none"/>
      </font>
      <fill>
        <patternFill patternType="solid">
          <bgColor theme="0"/>
        </patternFill>
      </fill>
      <alignment vertical="top" wrapText="1"/>
    </dxf>
  </rfmt>
  <rfmt sheetId="6" sqref="BO51" start="0" length="0">
    <dxf>
      <font>
        <sz val="10"/>
        <color theme="1"/>
        <name val="Arial"/>
        <family val="2"/>
        <charset val="238"/>
        <scheme val="none"/>
      </font>
      <fill>
        <patternFill patternType="solid">
          <bgColor theme="0"/>
        </patternFill>
      </fill>
      <alignment vertical="top" wrapText="1"/>
    </dxf>
  </rfmt>
  <rfmt sheetId="6" sqref="B52" start="0" length="0">
    <dxf>
      <font>
        <sz val="10"/>
        <color theme="1"/>
        <name val="Arial"/>
        <family val="2"/>
        <charset val="238"/>
        <scheme val="none"/>
      </font>
      <fill>
        <patternFill patternType="solid">
          <bgColor theme="0"/>
        </patternFill>
      </fill>
      <alignment horizontal="center" vertical="top" wrapText="1"/>
    </dxf>
  </rfmt>
  <rfmt sheetId="6" sqref="C52" start="0" length="0">
    <dxf>
      <font>
        <sz val="10"/>
        <color auto="1"/>
        <name val="Arial"/>
        <family val="2"/>
        <charset val="238"/>
        <scheme val="none"/>
      </font>
      <fill>
        <patternFill patternType="solid">
          <bgColor theme="0"/>
        </patternFill>
      </fill>
      <alignment vertical="top" wrapText="1"/>
    </dxf>
  </rfmt>
  <rfmt sheetId="6" sqref="D52" start="0" length="0">
    <dxf>
      <font>
        <sz val="10"/>
        <color theme="1"/>
        <name val="Arial"/>
        <family val="2"/>
        <charset val="238"/>
        <scheme val="none"/>
      </font>
      <fill>
        <patternFill patternType="solid">
          <bgColor theme="0"/>
        </patternFill>
      </fill>
      <alignment horizontal="center" vertical="top" wrapText="1"/>
    </dxf>
  </rfmt>
  <rfmt sheetId="6" sqref="E52" start="0" length="0">
    <dxf>
      <font>
        <sz val="10"/>
        <color auto="1"/>
        <name val="Arial"/>
        <family val="2"/>
        <charset val="238"/>
        <scheme val="none"/>
      </font>
      <fill>
        <patternFill patternType="solid">
          <bgColor theme="0"/>
        </patternFill>
      </fill>
      <alignment horizontal="right" vertical="top" wrapText="1"/>
    </dxf>
  </rfmt>
  <rfmt sheetId="6" sqref="F52" start="0" length="0">
    <dxf>
      <font>
        <sz val="10"/>
        <color auto="1"/>
        <name val="Arial"/>
        <family val="2"/>
        <charset val="238"/>
        <scheme val="none"/>
      </font>
      <fill>
        <patternFill patternType="solid">
          <bgColor theme="0"/>
        </patternFill>
      </fill>
      <alignment horizontal="right" vertical="top" wrapText="1"/>
    </dxf>
  </rfmt>
  <rfmt sheetId="6" sqref="G52" start="0" length="0">
    <dxf>
      <font>
        <sz val="10"/>
        <color auto="1"/>
        <name val="Arial"/>
        <family val="2"/>
        <charset val="238"/>
        <scheme val="none"/>
      </font>
      <fill>
        <patternFill patternType="solid">
          <bgColor theme="0"/>
        </patternFill>
      </fill>
      <alignment horizontal="right" vertical="top" wrapText="1"/>
    </dxf>
  </rfmt>
  <rfmt sheetId="6" sqref="H52" start="0" length="0">
    <dxf>
      <font>
        <sz val="10"/>
        <color auto="1"/>
        <name val="Arial"/>
        <family val="2"/>
        <charset val="238"/>
        <scheme val="none"/>
      </font>
      <fill>
        <patternFill patternType="solid">
          <bgColor theme="0"/>
        </patternFill>
      </fill>
      <alignment horizontal="right" vertical="top" wrapText="1"/>
    </dxf>
  </rfmt>
  <rfmt sheetId="6" sqref="I52" start="0" length="0">
    <dxf>
      <font>
        <sz val="10"/>
        <color theme="1"/>
        <name val="Arial"/>
        <family val="2"/>
        <charset val="238"/>
        <scheme val="none"/>
      </font>
      <fill>
        <patternFill patternType="solid">
          <bgColor theme="0"/>
        </patternFill>
      </fill>
      <alignment vertical="top" wrapText="1"/>
    </dxf>
  </rfmt>
  <rfmt sheetId="6" sqref="J52" start="0" length="0">
    <dxf>
      <font>
        <sz val="10"/>
        <color theme="1"/>
        <name val="Arial"/>
        <family val="2"/>
        <charset val="238"/>
        <scheme val="none"/>
      </font>
      <fill>
        <patternFill patternType="solid">
          <bgColor theme="0"/>
        </patternFill>
      </fill>
      <alignment vertical="top" wrapText="1"/>
    </dxf>
  </rfmt>
  <rfmt sheetId="6" sqref="K52" start="0" length="0">
    <dxf>
      <font>
        <sz val="10"/>
        <color theme="1"/>
        <name val="Arial"/>
        <family val="2"/>
        <charset val="238"/>
        <scheme val="none"/>
      </font>
      <fill>
        <patternFill patternType="solid">
          <bgColor theme="0"/>
        </patternFill>
      </fill>
      <alignment vertical="top" wrapText="1"/>
    </dxf>
  </rfmt>
  <rfmt sheetId="6" sqref="L52" start="0" length="0">
    <dxf>
      <font>
        <sz val="10"/>
        <color theme="1"/>
        <name val="Arial"/>
        <family val="2"/>
        <charset val="238"/>
        <scheme val="none"/>
      </font>
      <fill>
        <patternFill patternType="solid">
          <bgColor theme="0"/>
        </patternFill>
      </fill>
      <alignment vertical="top" wrapText="1"/>
    </dxf>
  </rfmt>
  <rfmt sheetId="6" sqref="M52" start="0" length="0">
    <dxf>
      <font>
        <sz val="10"/>
        <color theme="1"/>
        <name val="Arial"/>
        <family val="2"/>
        <charset val="238"/>
        <scheme val="none"/>
      </font>
      <fill>
        <patternFill patternType="solid">
          <bgColor theme="0"/>
        </patternFill>
      </fill>
      <alignment vertical="top" wrapText="1"/>
    </dxf>
  </rfmt>
  <rfmt sheetId="6" sqref="N52" start="0" length="0">
    <dxf>
      <font>
        <sz val="10"/>
        <color theme="1"/>
        <name val="Arial"/>
        <family val="2"/>
        <charset val="238"/>
        <scheme val="none"/>
      </font>
      <fill>
        <patternFill patternType="solid">
          <bgColor theme="0"/>
        </patternFill>
      </fill>
      <alignment vertical="top" wrapText="1"/>
    </dxf>
  </rfmt>
  <rfmt sheetId="6" sqref="O52" start="0" length="0">
    <dxf>
      <font>
        <sz val="10"/>
        <color theme="1"/>
        <name val="Arial"/>
        <family val="2"/>
        <charset val="238"/>
        <scheme val="none"/>
      </font>
      <fill>
        <patternFill patternType="solid">
          <bgColor theme="0"/>
        </patternFill>
      </fill>
      <alignment vertical="top" wrapText="1"/>
    </dxf>
  </rfmt>
  <rcc rId="748" sId="6" odxf="1" dxf="1">
    <nc r="P52" t="inlineStr">
      <is>
        <t>1.rok*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cc rId="749" sId="6" odxf="1" dxf="1">
    <nc r="Q52" t="inlineStr">
      <is>
        <t>2.rok*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cc rId="750" sId="6" odxf="1" dxf="1">
    <nc r="R52" t="inlineStr">
      <is>
        <t>3.rok*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cc rId="751" sId="6" odxf="1" dxf="1">
    <nc r="S52" t="inlineStr">
      <is>
        <t>4.rok*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cc rId="752" sId="6" odxf="1" dxf="1">
    <nc r="T52" t="inlineStr">
      <is>
        <t>5.rok*</t>
      </is>
    </nc>
    <odxf>
      <font>
        <b val="0"/>
        <sz val="11"/>
        <color theme="1"/>
        <name val="Calibri"/>
        <family val="2"/>
        <charset val="238"/>
        <scheme val="minor"/>
      </font>
      <fill>
        <patternFill patternType="none">
          <bgColor indexed="65"/>
        </patternFill>
      </fill>
      <protection hidden="0"/>
    </odxf>
    <ndxf>
      <font>
        <b/>
        <sz val="11"/>
        <color theme="1"/>
        <name val="Calibri"/>
        <family val="2"/>
        <charset val="238"/>
        <scheme val="minor"/>
      </font>
      <fill>
        <patternFill patternType="solid">
          <bgColor theme="0" tint="-0.34998626667073579"/>
        </patternFill>
      </fill>
      <protection hidden="1"/>
    </ndxf>
  </rcc>
  <rfmt sheetId="6" sqref="U52" start="0" length="0">
    <dxf>
      <font>
        <sz val="10"/>
        <color theme="1"/>
        <name val="Arial"/>
        <family val="2"/>
        <charset val="238"/>
        <scheme val="none"/>
      </font>
      <fill>
        <patternFill patternType="solid">
          <bgColor theme="0"/>
        </patternFill>
      </fill>
      <alignment vertical="top" wrapText="1"/>
    </dxf>
  </rfmt>
  <rfmt sheetId="6" sqref="V52" start="0" length="0">
    <dxf>
      <font>
        <sz val="10"/>
        <color theme="1"/>
        <name val="Arial"/>
        <family val="2"/>
        <charset val="238"/>
        <scheme val="none"/>
      </font>
      <fill>
        <patternFill patternType="solid">
          <bgColor theme="0"/>
        </patternFill>
      </fill>
      <alignment vertical="top" wrapText="1"/>
    </dxf>
  </rfmt>
  <rfmt sheetId="6" sqref="W52" start="0" length="0">
    <dxf>
      <font>
        <sz val="10"/>
        <color theme="1"/>
        <name val="Arial"/>
        <family val="2"/>
        <charset val="238"/>
        <scheme val="none"/>
      </font>
      <fill>
        <patternFill patternType="solid">
          <bgColor theme="0"/>
        </patternFill>
      </fill>
      <alignment vertical="top" wrapText="1"/>
    </dxf>
  </rfmt>
  <rfmt sheetId="6" sqref="X52" start="0" length="0">
    <dxf>
      <font>
        <sz val="10"/>
        <color theme="1"/>
        <name val="Arial"/>
        <family val="2"/>
        <charset val="238"/>
        <scheme val="none"/>
      </font>
      <fill>
        <patternFill patternType="solid">
          <bgColor theme="0"/>
        </patternFill>
      </fill>
      <alignment vertical="top" wrapText="1"/>
    </dxf>
  </rfmt>
  <rfmt sheetId="6" sqref="Y52" start="0" length="0">
    <dxf>
      <font>
        <sz val="10"/>
        <color theme="1"/>
        <name val="Arial"/>
        <family val="2"/>
        <charset val="238"/>
        <scheme val="none"/>
      </font>
      <fill>
        <patternFill patternType="solid">
          <bgColor theme="0"/>
        </patternFill>
      </fill>
      <alignment vertical="top" wrapText="1"/>
    </dxf>
  </rfmt>
  <rfmt sheetId="6" sqref="Z52" start="0" length="0">
    <dxf>
      <font>
        <sz val="10"/>
        <color theme="1"/>
        <name val="Arial"/>
        <family val="2"/>
        <charset val="238"/>
        <scheme val="none"/>
      </font>
      <fill>
        <patternFill patternType="solid">
          <bgColor theme="0"/>
        </patternFill>
      </fill>
      <alignment vertical="top" wrapText="1"/>
    </dxf>
  </rfmt>
  <rfmt sheetId="6" sqref="AA52" start="0" length="0">
    <dxf>
      <font>
        <sz val="10"/>
        <color theme="1"/>
        <name val="Arial"/>
        <family val="2"/>
        <charset val="238"/>
        <scheme val="none"/>
      </font>
      <fill>
        <patternFill patternType="solid">
          <bgColor theme="0"/>
        </patternFill>
      </fill>
      <alignment vertical="top" wrapText="1"/>
    </dxf>
  </rfmt>
  <rfmt sheetId="6" sqref="AB52" start="0" length="0">
    <dxf>
      <font>
        <sz val="10"/>
        <color theme="1"/>
        <name val="Arial"/>
        <family val="2"/>
        <charset val="238"/>
        <scheme val="none"/>
      </font>
      <fill>
        <patternFill patternType="solid">
          <bgColor theme="0"/>
        </patternFill>
      </fill>
      <alignment vertical="top" wrapText="1"/>
    </dxf>
  </rfmt>
  <rfmt sheetId="6" sqref="AC52" start="0" length="0">
    <dxf>
      <font>
        <sz val="10"/>
        <color theme="1"/>
        <name val="Arial"/>
        <family val="2"/>
        <charset val="238"/>
        <scheme val="none"/>
      </font>
      <fill>
        <patternFill patternType="solid">
          <bgColor theme="0"/>
        </patternFill>
      </fill>
      <alignment vertical="top" wrapText="1"/>
    </dxf>
  </rfmt>
  <rfmt sheetId="6" sqref="AD52" start="0" length="0">
    <dxf>
      <font>
        <sz val="10"/>
        <color theme="1"/>
        <name val="Arial"/>
        <family val="2"/>
        <charset val="238"/>
        <scheme val="none"/>
      </font>
      <fill>
        <patternFill patternType="solid">
          <bgColor theme="0"/>
        </patternFill>
      </fill>
      <alignment vertical="top" wrapText="1"/>
    </dxf>
  </rfmt>
  <rfmt sheetId="6" sqref="AE52" start="0" length="0">
    <dxf>
      <font>
        <sz val="10"/>
        <color theme="1"/>
        <name val="Arial"/>
        <family val="2"/>
        <charset val="238"/>
        <scheme val="none"/>
      </font>
      <fill>
        <patternFill patternType="solid">
          <bgColor theme="0"/>
        </patternFill>
      </fill>
      <alignment vertical="top" wrapText="1"/>
    </dxf>
  </rfmt>
  <rfmt sheetId="6" sqref="AF52" start="0" length="0">
    <dxf>
      <font>
        <sz val="10"/>
        <color theme="1"/>
        <name val="Arial"/>
        <family val="2"/>
        <charset val="238"/>
        <scheme val="none"/>
      </font>
      <fill>
        <patternFill patternType="solid">
          <bgColor theme="0"/>
        </patternFill>
      </fill>
      <alignment vertical="top" wrapText="1"/>
    </dxf>
  </rfmt>
  <rfmt sheetId="6" sqref="AG52" start="0" length="0">
    <dxf>
      <font>
        <sz val="10"/>
        <color theme="1"/>
        <name val="Arial"/>
        <family val="2"/>
        <charset val="238"/>
        <scheme val="none"/>
      </font>
      <fill>
        <patternFill patternType="solid">
          <bgColor theme="0"/>
        </patternFill>
      </fill>
      <alignment vertical="top" wrapText="1"/>
    </dxf>
  </rfmt>
  <rfmt sheetId="6" sqref="AH52" start="0" length="0">
    <dxf>
      <font>
        <sz val="10"/>
        <color theme="1"/>
        <name val="Arial"/>
        <family val="2"/>
        <charset val="238"/>
        <scheme val="none"/>
      </font>
      <fill>
        <patternFill patternType="solid">
          <bgColor theme="0"/>
        </patternFill>
      </fill>
      <alignment vertical="top" wrapText="1"/>
    </dxf>
  </rfmt>
  <rfmt sheetId="6" sqref="AI52" start="0" length="0">
    <dxf>
      <font>
        <sz val="10"/>
        <color theme="1"/>
        <name val="Arial"/>
        <family val="2"/>
        <charset val="238"/>
        <scheme val="none"/>
      </font>
      <fill>
        <patternFill patternType="solid">
          <bgColor theme="0"/>
        </patternFill>
      </fill>
      <alignment vertical="top" wrapText="1"/>
    </dxf>
  </rfmt>
  <rfmt sheetId="6" sqref="AJ52" start="0" length="0">
    <dxf>
      <font>
        <sz val="10"/>
        <color theme="1"/>
        <name val="Arial"/>
        <family val="2"/>
        <charset val="238"/>
        <scheme val="none"/>
      </font>
      <fill>
        <patternFill patternType="solid">
          <bgColor theme="0"/>
        </patternFill>
      </fill>
      <alignment vertical="top" wrapText="1"/>
    </dxf>
  </rfmt>
  <rfmt sheetId="6" sqref="AK52" start="0" length="0">
    <dxf>
      <font>
        <sz val="10"/>
        <color theme="1"/>
        <name val="Arial"/>
        <family val="2"/>
        <charset val="238"/>
        <scheme val="none"/>
      </font>
      <fill>
        <patternFill patternType="solid">
          <bgColor theme="0"/>
        </patternFill>
      </fill>
      <alignment vertical="top" wrapText="1"/>
    </dxf>
  </rfmt>
  <rfmt sheetId="6" sqref="AL52" start="0" length="0">
    <dxf>
      <font>
        <sz val="10"/>
        <color theme="1"/>
        <name val="Arial"/>
        <family val="2"/>
        <charset val="238"/>
        <scheme val="none"/>
      </font>
      <fill>
        <patternFill patternType="solid">
          <bgColor theme="0"/>
        </patternFill>
      </fill>
      <alignment vertical="top" wrapText="1"/>
    </dxf>
  </rfmt>
  <rfmt sheetId="6" sqref="AM52" start="0" length="0">
    <dxf>
      <font>
        <sz val="10"/>
        <color theme="1"/>
        <name val="Arial"/>
        <family val="2"/>
        <charset val="238"/>
        <scheme val="none"/>
      </font>
      <fill>
        <patternFill patternType="solid">
          <bgColor theme="0"/>
        </patternFill>
      </fill>
      <alignment vertical="top" wrapText="1"/>
    </dxf>
  </rfmt>
  <rfmt sheetId="6" sqref="AN52" start="0" length="0">
    <dxf>
      <font>
        <sz val="10"/>
        <color theme="1"/>
        <name val="Arial"/>
        <family val="2"/>
        <charset val="238"/>
        <scheme val="none"/>
      </font>
      <fill>
        <patternFill patternType="solid">
          <bgColor theme="0"/>
        </patternFill>
      </fill>
      <alignment vertical="top" wrapText="1"/>
    </dxf>
  </rfmt>
  <rfmt sheetId="6" sqref="AO52" start="0" length="0">
    <dxf>
      <font>
        <sz val="10"/>
        <color theme="1"/>
        <name val="Arial"/>
        <family val="2"/>
        <charset val="238"/>
        <scheme val="none"/>
      </font>
      <fill>
        <patternFill patternType="solid">
          <bgColor theme="0"/>
        </patternFill>
      </fill>
      <alignment vertical="top" wrapText="1"/>
    </dxf>
  </rfmt>
  <rfmt sheetId="6" sqref="AP52" start="0" length="0">
    <dxf>
      <font>
        <sz val="10"/>
        <color theme="1"/>
        <name val="Arial"/>
        <family val="2"/>
        <charset val="238"/>
        <scheme val="none"/>
      </font>
      <fill>
        <patternFill patternType="solid">
          <bgColor theme="0"/>
        </patternFill>
      </fill>
      <alignment vertical="top" wrapText="1"/>
    </dxf>
  </rfmt>
  <rfmt sheetId="6" sqref="AQ52" start="0" length="0">
    <dxf>
      <font>
        <sz val="10"/>
        <color theme="1"/>
        <name val="Arial"/>
        <family val="2"/>
        <charset val="238"/>
        <scheme val="none"/>
      </font>
      <fill>
        <patternFill patternType="solid">
          <bgColor theme="0"/>
        </patternFill>
      </fill>
      <alignment vertical="top" wrapText="1"/>
    </dxf>
  </rfmt>
  <rfmt sheetId="6" sqref="AR52" start="0" length="0">
    <dxf>
      <font>
        <sz val="10"/>
        <color theme="1"/>
        <name val="Arial"/>
        <family val="2"/>
        <charset val="238"/>
        <scheme val="none"/>
      </font>
      <fill>
        <patternFill patternType="solid">
          <bgColor theme="0"/>
        </patternFill>
      </fill>
      <alignment vertical="top" wrapText="1"/>
    </dxf>
  </rfmt>
  <rfmt sheetId="6" sqref="AS52" start="0" length="0">
    <dxf>
      <font>
        <sz val="10"/>
        <color theme="1"/>
        <name val="Arial"/>
        <family val="2"/>
        <charset val="238"/>
        <scheme val="none"/>
      </font>
      <fill>
        <patternFill patternType="solid">
          <bgColor theme="0"/>
        </patternFill>
      </fill>
      <alignment vertical="top" wrapText="1"/>
    </dxf>
  </rfmt>
  <rfmt sheetId="6" sqref="AT52" start="0" length="0">
    <dxf>
      <font>
        <sz val="10"/>
        <color theme="1"/>
        <name val="Arial"/>
        <family val="2"/>
        <charset val="238"/>
        <scheme val="none"/>
      </font>
      <fill>
        <patternFill patternType="solid">
          <bgColor theme="0"/>
        </patternFill>
      </fill>
      <alignment vertical="top" wrapText="1"/>
    </dxf>
  </rfmt>
  <rfmt sheetId="6" sqref="AU52" start="0" length="0">
    <dxf>
      <font>
        <sz val="10"/>
        <color theme="1"/>
        <name val="Arial"/>
        <family val="2"/>
        <charset val="238"/>
        <scheme val="none"/>
      </font>
      <fill>
        <patternFill patternType="solid">
          <bgColor theme="0"/>
        </patternFill>
      </fill>
      <alignment vertical="top" wrapText="1"/>
    </dxf>
  </rfmt>
  <rfmt sheetId="6" sqref="AV52" start="0" length="0">
    <dxf>
      <font>
        <sz val="10"/>
        <color theme="1"/>
        <name val="Arial"/>
        <family val="2"/>
        <charset val="238"/>
        <scheme val="none"/>
      </font>
      <fill>
        <patternFill patternType="solid">
          <bgColor theme="0"/>
        </patternFill>
      </fill>
      <alignment vertical="top" wrapText="1"/>
    </dxf>
  </rfmt>
  <rfmt sheetId="6" sqref="AW52" start="0" length="0">
    <dxf>
      <font>
        <sz val="10"/>
        <color theme="1"/>
        <name val="Arial"/>
        <family val="2"/>
        <charset val="238"/>
        <scheme val="none"/>
      </font>
      <fill>
        <patternFill patternType="solid">
          <bgColor theme="0"/>
        </patternFill>
      </fill>
      <alignment vertical="top" wrapText="1"/>
    </dxf>
  </rfmt>
  <rfmt sheetId="6" sqref="AX52" start="0" length="0">
    <dxf>
      <font>
        <sz val="10"/>
        <color theme="1"/>
        <name val="Arial"/>
        <family val="2"/>
        <charset val="238"/>
        <scheme val="none"/>
      </font>
      <fill>
        <patternFill patternType="solid">
          <bgColor theme="0"/>
        </patternFill>
      </fill>
      <alignment vertical="top" wrapText="1"/>
    </dxf>
  </rfmt>
  <rfmt sheetId="6" sqref="AY52" start="0" length="0">
    <dxf>
      <font>
        <sz val="10"/>
        <color theme="1"/>
        <name val="Arial"/>
        <family val="2"/>
        <charset val="238"/>
        <scheme val="none"/>
      </font>
      <fill>
        <patternFill patternType="solid">
          <bgColor theme="0"/>
        </patternFill>
      </fill>
      <alignment vertical="top" wrapText="1"/>
    </dxf>
  </rfmt>
  <rfmt sheetId="6" sqref="AZ52" start="0" length="0">
    <dxf>
      <font>
        <sz val="10"/>
        <color theme="1"/>
        <name val="Arial"/>
        <family val="2"/>
        <charset val="238"/>
        <scheme val="none"/>
      </font>
      <fill>
        <patternFill patternType="solid">
          <bgColor theme="0"/>
        </patternFill>
      </fill>
      <alignment vertical="top" wrapText="1"/>
    </dxf>
  </rfmt>
  <rfmt sheetId="6" sqref="BA52" start="0" length="0">
    <dxf>
      <font>
        <sz val="10"/>
        <color theme="1"/>
        <name val="Arial"/>
        <family val="2"/>
        <charset val="238"/>
        <scheme val="none"/>
      </font>
      <fill>
        <patternFill patternType="solid">
          <bgColor theme="0"/>
        </patternFill>
      </fill>
      <alignment vertical="top" wrapText="1"/>
    </dxf>
  </rfmt>
  <rfmt sheetId="6" sqref="BB52" start="0" length="0">
    <dxf>
      <font>
        <sz val="10"/>
        <color theme="1"/>
        <name val="Arial"/>
        <family val="2"/>
        <charset val="238"/>
        <scheme val="none"/>
      </font>
      <fill>
        <patternFill patternType="solid">
          <bgColor theme="0"/>
        </patternFill>
      </fill>
      <alignment vertical="top" wrapText="1"/>
    </dxf>
  </rfmt>
  <rfmt sheetId="6" sqref="BC52" start="0" length="0">
    <dxf>
      <font>
        <sz val="10"/>
        <color theme="1"/>
        <name val="Arial"/>
        <family val="2"/>
        <charset val="238"/>
        <scheme val="none"/>
      </font>
      <fill>
        <patternFill patternType="solid">
          <bgColor theme="0"/>
        </patternFill>
      </fill>
      <alignment vertical="top" wrapText="1"/>
    </dxf>
  </rfmt>
  <rfmt sheetId="6" sqref="BD52" start="0" length="0">
    <dxf>
      <font>
        <sz val="10"/>
        <color theme="1"/>
        <name val="Arial"/>
        <family val="2"/>
        <charset val="238"/>
        <scheme val="none"/>
      </font>
      <fill>
        <patternFill patternType="solid">
          <bgColor theme="0"/>
        </patternFill>
      </fill>
      <alignment vertical="top" wrapText="1"/>
    </dxf>
  </rfmt>
  <rfmt sheetId="6" sqref="BE52" start="0" length="0">
    <dxf>
      <font>
        <sz val="10"/>
        <color theme="1"/>
        <name val="Arial"/>
        <family val="2"/>
        <charset val="238"/>
        <scheme val="none"/>
      </font>
      <fill>
        <patternFill patternType="solid">
          <bgColor theme="0"/>
        </patternFill>
      </fill>
      <alignment vertical="top" wrapText="1"/>
    </dxf>
  </rfmt>
  <rfmt sheetId="6" sqref="BF52" start="0" length="0">
    <dxf>
      <font>
        <sz val="10"/>
        <color theme="1"/>
        <name val="Arial"/>
        <family val="2"/>
        <charset val="238"/>
        <scheme val="none"/>
      </font>
      <fill>
        <patternFill patternType="solid">
          <bgColor theme="0"/>
        </patternFill>
      </fill>
      <alignment vertical="top" wrapText="1"/>
    </dxf>
  </rfmt>
  <rfmt sheetId="6" sqref="BG52" start="0" length="0">
    <dxf>
      <font>
        <sz val="10"/>
        <color theme="1"/>
        <name val="Arial"/>
        <family val="2"/>
        <charset val="238"/>
        <scheme val="none"/>
      </font>
      <fill>
        <patternFill patternType="solid">
          <bgColor theme="0"/>
        </patternFill>
      </fill>
      <alignment vertical="top" wrapText="1"/>
    </dxf>
  </rfmt>
  <rfmt sheetId="6" sqref="BH52" start="0" length="0">
    <dxf>
      <font>
        <sz val="10"/>
        <color theme="1"/>
        <name val="Arial"/>
        <family val="2"/>
        <charset val="238"/>
        <scheme val="none"/>
      </font>
      <fill>
        <patternFill patternType="solid">
          <bgColor theme="0"/>
        </patternFill>
      </fill>
      <alignment vertical="top" wrapText="1"/>
    </dxf>
  </rfmt>
  <rfmt sheetId="6" sqref="BI52" start="0" length="0">
    <dxf>
      <font>
        <sz val="10"/>
        <color theme="1"/>
        <name val="Arial"/>
        <family val="2"/>
        <charset val="238"/>
        <scheme val="none"/>
      </font>
      <fill>
        <patternFill patternType="solid">
          <bgColor theme="0"/>
        </patternFill>
      </fill>
      <alignment vertical="top" wrapText="1"/>
    </dxf>
  </rfmt>
  <rfmt sheetId="6" sqref="BJ52" start="0" length="0">
    <dxf>
      <font>
        <sz val="10"/>
        <color theme="1"/>
        <name val="Arial"/>
        <family val="2"/>
        <charset val="238"/>
        <scheme val="none"/>
      </font>
      <fill>
        <patternFill patternType="solid">
          <bgColor theme="0"/>
        </patternFill>
      </fill>
      <alignment vertical="top" wrapText="1"/>
    </dxf>
  </rfmt>
  <rfmt sheetId="6" sqref="BK52" start="0" length="0">
    <dxf>
      <font>
        <sz val="10"/>
        <color theme="1"/>
        <name val="Arial"/>
        <family val="2"/>
        <charset val="238"/>
        <scheme val="none"/>
      </font>
      <fill>
        <patternFill patternType="solid">
          <bgColor theme="0"/>
        </patternFill>
      </fill>
      <alignment vertical="top" wrapText="1"/>
    </dxf>
  </rfmt>
  <rfmt sheetId="6" sqref="BL52" start="0" length="0">
    <dxf>
      <font>
        <sz val="10"/>
        <color theme="1"/>
        <name val="Arial"/>
        <family val="2"/>
        <charset val="238"/>
        <scheme val="none"/>
      </font>
      <fill>
        <patternFill patternType="solid">
          <bgColor theme="0"/>
        </patternFill>
      </fill>
      <alignment vertical="top" wrapText="1"/>
    </dxf>
  </rfmt>
  <rfmt sheetId="6" sqref="BM52" start="0" length="0">
    <dxf>
      <font>
        <sz val="10"/>
        <color theme="1"/>
        <name val="Arial"/>
        <family val="2"/>
        <charset val="238"/>
        <scheme val="none"/>
      </font>
      <fill>
        <patternFill patternType="solid">
          <bgColor theme="0"/>
        </patternFill>
      </fill>
      <alignment vertical="top" wrapText="1"/>
    </dxf>
  </rfmt>
  <rfmt sheetId="6" sqref="BN52" start="0" length="0">
    <dxf>
      <font>
        <sz val="10"/>
        <color theme="1"/>
        <name val="Arial"/>
        <family val="2"/>
        <charset val="238"/>
        <scheme val="none"/>
      </font>
      <fill>
        <patternFill patternType="solid">
          <bgColor theme="0"/>
        </patternFill>
      </fill>
      <alignment vertical="top" wrapText="1"/>
    </dxf>
  </rfmt>
  <rfmt sheetId="6" sqref="BO52" start="0" length="0">
    <dxf>
      <font>
        <sz val="10"/>
        <color theme="1"/>
        <name val="Arial"/>
        <family val="2"/>
        <charset val="238"/>
        <scheme val="none"/>
      </font>
      <fill>
        <patternFill patternType="solid">
          <bgColor theme="0"/>
        </patternFill>
      </fill>
      <alignment vertical="top" wrapText="1"/>
    </dxf>
  </rfmt>
  <rfmt sheetId="6" sqref="B53" start="0" length="0">
    <dxf>
      <font>
        <sz val="10"/>
        <color theme="1"/>
        <name val="Arial"/>
        <family val="2"/>
        <charset val="238"/>
        <scheme val="none"/>
      </font>
      <fill>
        <patternFill patternType="solid">
          <bgColor theme="0"/>
        </patternFill>
      </fill>
      <alignment horizontal="center" vertical="top" wrapText="1"/>
    </dxf>
  </rfmt>
  <rfmt sheetId="6" sqref="C53" start="0" length="0">
    <dxf>
      <font>
        <sz val="10"/>
        <color auto="1"/>
        <name val="Arial"/>
        <family val="2"/>
        <charset val="238"/>
        <scheme val="none"/>
      </font>
      <fill>
        <patternFill patternType="solid">
          <bgColor theme="0"/>
        </patternFill>
      </fill>
      <alignment horizontal="right" vertical="top" wrapText="1"/>
    </dxf>
  </rfmt>
  <rfmt sheetId="6" sqref="D53" start="0" length="0">
    <dxf>
      <font>
        <sz val="10"/>
        <color auto="1"/>
        <name val="Arial"/>
        <family val="2"/>
        <charset val="238"/>
        <scheme val="none"/>
      </font>
      <fill>
        <patternFill patternType="solid">
          <bgColor theme="0"/>
        </patternFill>
      </fill>
      <alignment horizontal="right" vertical="top" wrapText="1"/>
    </dxf>
  </rfmt>
  <rfmt sheetId="6" sqref="E53" start="0" length="0">
    <dxf>
      <font>
        <sz val="10"/>
        <color auto="1"/>
        <name val="Arial"/>
        <family val="2"/>
        <charset val="238"/>
        <scheme val="none"/>
      </font>
      <fill>
        <patternFill patternType="solid">
          <bgColor theme="0"/>
        </patternFill>
      </fill>
      <alignment horizontal="right" vertical="top" wrapText="1"/>
    </dxf>
  </rfmt>
  <rfmt sheetId="6" sqref="F53" start="0" length="0">
    <dxf>
      <font>
        <sz val="10"/>
        <color auto="1"/>
        <name val="Arial"/>
        <family val="2"/>
        <charset val="238"/>
        <scheme val="none"/>
      </font>
      <fill>
        <patternFill patternType="solid">
          <bgColor theme="0"/>
        </patternFill>
      </fill>
      <alignment horizontal="right" vertical="top" wrapText="1"/>
    </dxf>
  </rfmt>
  <rfmt sheetId="6" sqref="G53" start="0" length="0">
    <dxf>
      <font>
        <sz val="10"/>
        <color auto="1"/>
        <name val="Arial"/>
        <family val="2"/>
        <charset val="238"/>
        <scheme val="none"/>
      </font>
      <fill>
        <patternFill patternType="solid">
          <bgColor theme="0"/>
        </patternFill>
      </fill>
      <alignment horizontal="right" vertical="top" wrapText="1"/>
    </dxf>
  </rfmt>
  <rfmt sheetId="6" sqref="H53" start="0" length="0">
    <dxf>
      <font>
        <sz val="10"/>
        <color auto="1"/>
        <name val="Arial"/>
        <family val="2"/>
        <charset val="238"/>
        <scheme val="none"/>
      </font>
      <fill>
        <patternFill patternType="solid">
          <bgColor theme="0"/>
        </patternFill>
      </fill>
      <alignment horizontal="right" vertical="top" wrapText="1"/>
    </dxf>
  </rfmt>
  <rfmt sheetId="6" sqref="I53" start="0" length="0">
    <dxf>
      <font>
        <sz val="10"/>
        <color theme="1"/>
        <name val="Arial"/>
        <family val="2"/>
        <charset val="238"/>
        <scheme val="none"/>
      </font>
      <fill>
        <patternFill patternType="solid">
          <bgColor theme="0"/>
        </patternFill>
      </fill>
      <alignment vertical="top" wrapText="1"/>
    </dxf>
  </rfmt>
  <rfmt sheetId="6" sqref="J53" start="0" length="0">
    <dxf>
      <font>
        <sz val="10"/>
        <color theme="1"/>
        <name val="Arial"/>
        <family val="2"/>
        <charset val="238"/>
        <scheme val="none"/>
      </font>
      <fill>
        <patternFill patternType="solid">
          <bgColor theme="0"/>
        </patternFill>
      </fill>
      <alignment vertical="top" wrapText="1"/>
    </dxf>
  </rfmt>
  <rfmt sheetId="6" sqref="K53" start="0" length="0">
    <dxf>
      <font>
        <sz val="10"/>
        <color theme="1"/>
        <name val="Arial"/>
        <family val="2"/>
        <charset val="238"/>
        <scheme val="none"/>
      </font>
      <fill>
        <patternFill patternType="solid">
          <bgColor theme="0"/>
        </patternFill>
      </fill>
      <alignment vertical="top" wrapText="1"/>
    </dxf>
  </rfmt>
  <rfmt sheetId="6" sqref="L53" start="0" length="0">
    <dxf>
      <font>
        <sz val="10"/>
        <color theme="1"/>
        <name val="Arial"/>
        <family val="2"/>
        <charset val="238"/>
        <scheme val="none"/>
      </font>
      <fill>
        <patternFill patternType="solid">
          <bgColor theme="0"/>
        </patternFill>
      </fill>
      <alignment vertical="top" wrapText="1"/>
    </dxf>
  </rfmt>
  <rfmt sheetId="6" sqref="M53" start="0" length="0">
    <dxf>
      <font>
        <sz val="10"/>
        <color theme="1"/>
        <name val="Arial"/>
        <family val="2"/>
        <charset val="238"/>
        <scheme val="none"/>
      </font>
      <fill>
        <patternFill patternType="solid">
          <bgColor theme="0"/>
        </patternFill>
      </fill>
      <alignment vertical="top" wrapText="1"/>
    </dxf>
  </rfmt>
  <rfmt sheetId="6" sqref="N53" start="0" length="0">
    <dxf>
      <font>
        <sz val="10"/>
        <color theme="1"/>
        <name val="Arial"/>
        <family val="2"/>
        <charset val="238"/>
        <scheme val="none"/>
      </font>
      <fill>
        <patternFill patternType="solid">
          <bgColor theme="0"/>
        </patternFill>
      </fill>
      <alignment vertical="top" wrapText="1"/>
    </dxf>
  </rfmt>
  <rcc rId="753" sId="6" odxf="1" dxf="1">
    <nc r="O53" t="inlineStr">
      <is>
        <t>celkkový rozpočet</t>
      </is>
    </nc>
    <odxf>
      <font>
        <sz val="11"/>
        <color theme="1"/>
        <name val="Calibri"/>
        <family val="2"/>
        <charset val="238"/>
        <scheme val="minor"/>
      </font>
      <numFmt numFmtId="0" formatCode="General"/>
      <fill>
        <patternFill patternType="none">
          <bgColor indexed="65"/>
        </patternFill>
      </fill>
      <alignment horizontal="general" vertical="bottom"/>
    </odxf>
    <ndxf>
      <font>
        <sz val="10"/>
        <color theme="1"/>
        <name val="Arial"/>
        <family val="2"/>
        <charset val="238"/>
        <scheme val="none"/>
      </font>
      <numFmt numFmtId="30" formatCode="@"/>
      <fill>
        <patternFill patternType="solid">
          <bgColor theme="0"/>
        </patternFill>
      </fill>
      <alignment horizontal="right" vertical="top"/>
    </ndxf>
  </rcc>
  <rcc rId="754" sId="6" odxf="1" dxf="1">
    <nc r="P53">
      <f>SUM(P54:P55)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755" sId="6" odxf="1" dxf="1">
    <nc r="Q53">
      <f>SUM(Q54:Q55)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756" sId="6" odxf="1" dxf="1">
    <nc r="R53">
      <f>SUM(R54:R55)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757" sId="6" odxf="1" dxf="1">
    <nc r="S53">
      <f>SUM(S54:S55)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T53"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U53" start="0" length="0">
    <dxf>
      <font>
        <sz val="10"/>
        <color theme="1"/>
        <name val="Arial"/>
        <family val="2"/>
        <charset val="238"/>
        <scheme val="none"/>
      </font>
      <fill>
        <patternFill patternType="solid">
          <bgColor theme="0"/>
        </patternFill>
      </fill>
      <alignment vertical="top" wrapText="1"/>
    </dxf>
  </rfmt>
  <rcc rId="758" sId="6" odxf="1" dxf="1">
    <nc r="V53">
      <f>SUM(P53:U53)</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W53" start="0" length="0">
    <dxf>
      <font>
        <sz val="10"/>
        <color theme="1"/>
        <name val="Arial"/>
        <family val="2"/>
        <charset val="238"/>
        <scheme val="none"/>
      </font>
      <fill>
        <patternFill patternType="solid">
          <bgColor theme="0"/>
        </patternFill>
      </fill>
      <alignment vertical="top" wrapText="1"/>
    </dxf>
  </rfmt>
  <rfmt sheetId="6" sqref="X53" start="0" length="0">
    <dxf>
      <font>
        <sz val="10"/>
        <color theme="1"/>
        <name val="Arial"/>
        <family val="2"/>
        <charset val="238"/>
        <scheme val="none"/>
      </font>
      <fill>
        <patternFill patternType="solid">
          <bgColor theme="0"/>
        </patternFill>
      </fill>
      <alignment vertical="top" wrapText="1"/>
    </dxf>
  </rfmt>
  <rfmt sheetId="6" sqref="Y53" start="0" length="0">
    <dxf>
      <font>
        <sz val="10"/>
        <color theme="1"/>
        <name val="Arial"/>
        <family val="2"/>
        <charset val="238"/>
        <scheme val="none"/>
      </font>
      <fill>
        <patternFill patternType="solid">
          <bgColor theme="0"/>
        </patternFill>
      </fill>
      <alignment vertical="top" wrapText="1"/>
    </dxf>
  </rfmt>
  <rfmt sheetId="6" sqref="Z53" start="0" length="0">
    <dxf>
      <font>
        <sz val="10"/>
        <color theme="1"/>
        <name val="Arial"/>
        <family val="2"/>
        <charset val="238"/>
        <scheme val="none"/>
      </font>
      <fill>
        <patternFill patternType="solid">
          <bgColor theme="0"/>
        </patternFill>
      </fill>
      <alignment vertical="top" wrapText="1"/>
    </dxf>
  </rfmt>
  <rfmt sheetId="6" sqref="AA53" start="0" length="0">
    <dxf>
      <font>
        <sz val="10"/>
        <color theme="1"/>
        <name val="Arial"/>
        <family val="2"/>
        <charset val="238"/>
        <scheme val="none"/>
      </font>
      <fill>
        <patternFill patternType="solid">
          <bgColor theme="0"/>
        </patternFill>
      </fill>
      <alignment vertical="top" wrapText="1"/>
    </dxf>
  </rfmt>
  <rfmt sheetId="6" sqref="AB53" start="0" length="0">
    <dxf>
      <font>
        <sz val="10"/>
        <color theme="1"/>
        <name val="Arial"/>
        <family val="2"/>
        <charset val="238"/>
        <scheme val="none"/>
      </font>
      <fill>
        <patternFill patternType="solid">
          <bgColor theme="0"/>
        </patternFill>
      </fill>
      <alignment vertical="top" wrapText="1"/>
    </dxf>
  </rfmt>
  <rfmt sheetId="6" sqref="AC53" start="0" length="0">
    <dxf>
      <font>
        <sz val="10"/>
        <color theme="1"/>
        <name val="Arial"/>
        <family val="2"/>
        <charset val="238"/>
        <scheme val="none"/>
      </font>
      <fill>
        <patternFill patternType="solid">
          <bgColor theme="0"/>
        </patternFill>
      </fill>
      <alignment vertical="top" wrapText="1"/>
    </dxf>
  </rfmt>
  <rfmt sheetId="6" sqref="AD53" start="0" length="0">
    <dxf>
      <font>
        <sz val="10"/>
        <color theme="1"/>
        <name val="Arial"/>
        <family val="2"/>
        <charset val="238"/>
        <scheme val="none"/>
      </font>
      <fill>
        <patternFill patternType="solid">
          <bgColor theme="0"/>
        </patternFill>
      </fill>
      <alignment vertical="top" wrapText="1"/>
    </dxf>
  </rfmt>
  <rfmt sheetId="6" sqref="AE53" start="0" length="0">
    <dxf>
      <font>
        <sz val="10"/>
        <color theme="1"/>
        <name val="Arial"/>
        <family val="2"/>
        <charset val="238"/>
        <scheme val="none"/>
      </font>
      <fill>
        <patternFill patternType="solid">
          <bgColor theme="0"/>
        </patternFill>
      </fill>
      <alignment vertical="top" wrapText="1"/>
    </dxf>
  </rfmt>
  <rfmt sheetId="6" sqref="AF53" start="0" length="0">
    <dxf>
      <font>
        <sz val="10"/>
        <color theme="1"/>
        <name val="Arial"/>
        <family val="2"/>
        <charset val="238"/>
        <scheme val="none"/>
      </font>
      <fill>
        <patternFill patternType="solid">
          <bgColor theme="0"/>
        </patternFill>
      </fill>
      <alignment vertical="top" wrapText="1"/>
    </dxf>
  </rfmt>
  <rfmt sheetId="6" sqref="AG53" start="0" length="0">
    <dxf>
      <font>
        <sz val="10"/>
        <color theme="1"/>
        <name val="Arial"/>
        <family val="2"/>
        <charset val="238"/>
        <scheme val="none"/>
      </font>
      <fill>
        <patternFill patternType="solid">
          <bgColor theme="0"/>
        </patternFill>
      </fill>
      <alignment vertical="top" wrapText="1"/>
    </dxf>
  </rfmt>
  <rfmt sheetId="6" sqref="AH53" start="0" length="0">
    <dxf>
      <font>
        <sz val="10"/>
        <color theme="1"/>
        <name val="Arial"/>
        <family val="2"/>
        <charset val="238"/>
        <scheme val="none"/>
      </font>
      <fill>
        <patternFill patternType="solid">
          <bgColor theme="0"/>
        </patternFill>
      </fill>
      <alignment vertical="top" wrapText="1"/>
    </dxf>
  </rfmt>
  <rfmt sheetId="6" sqref="AI53" start="0" length="0">
    <dxf>
      <font>
        <sz val="10"/>
        <color theme="1"/>
        <name val="Arial"/>
        <family val="2"/>
        <charset val="238"/>
        <scheme val="none"/>
      </font>
      <fill>
        <patternFill patternType="solid">
          <bgColor theme="0"/>
        </patternFill>
      </fill>
      <alignment vertical="top" wrapText="1"/>
    </dxf>
  </rfmt>
  <rfmt sheetId="6" sqref="AJ53" start="0" length="0">
    <dxf>
      <font>
        <sz val="10"/>
        <color theme="1"/>
        <name val="Arial"/>
        <family val="2"/>
        <charset val="238"/>
        <scheme val="none"/>
      </font>
      <fill>
        <patternFill patternType="solid">
          <bgColor theme="0"/>
        </patternFill>
      </fill>
      <alignment vertical="top" wrapText="1"/>
    </dxf>
  </rfmt>
  <rfmt sheetId="6" sqref="AK53" start="0" length="0">
    <dxf>
      <font>
        <sz val="10"/>
        <color theme="1"/>
        <name val="Arial"/>
        <family val="2"/>
        <charset val="238"/>
        <scheme val="none"/>
      </font>
      <fill>
        <patternFill patternType="solid">
          <bgColor theme="0"/>
        </patternFill>
      </fill>
      <alignment vertical="top" wrapText="1"/>
    </dxf>
  </rfmt>
  <rfmt sheetId="6" sqref="AL53" start="0" length="0">
    <dxf>
      <font>
        <sz val="10"/>
        <color theme="1"/>
        <name val="Arial"/>
        <family val="2"/>
        <charset val="238"/>
        <scheme val="none"/>
      </font>
      <fill>
        <patternFill patternType="solid">
          <bgColor theme="0"/>
        </patternFill>
      </fill>
      <alignment vertical="top" wrapText="1"/>
    </dxf>
  </rfmt>
  <rfmt sheetId="6" sqref="AM53" start="0" length="0">
    <dxf>
      <font>
        <sz val="10"/>
        <color theme="1"/>
        <name val="Arial"/>
        <family val="2"/>
        <charset val="238"/>
        <scheme val="none"/>
      </font>
      <fill>
        <patternFill patternType="solid">
          <bgColor theme="0"/>
        </patternFill>
      </fill>
      <alignment vertical="top" wrapText="1"/>
    </dxf>
  </rfmt>
  <rfmt sheetId="6" sqref="AN53" start="0" length="0">
    <dxf>
      <font>
        <sz val="10"/>
        <color theme="1"/>
        <name val="Arial"/>
        <family val="2"/>
        <charset val="238"/>
        <scheme val="none"/>
      </font>
      <fill>
        <patternFill patternType="solid">
          <bgColor theme="0"/>
        </patternFill>
      </fill>
      <alignment vertical="top" wrapText="1"/>
    </dxf>
  </rfmt>
  <rfmt sheetId="6" sqref="AO53" start="0" length="0">
    <dxf>
      <font>
        <sz val="10"/>
        <color theme="1"/>
        <name val="Arial"/>
        <family val="2"/>
        <charset val="238"/>
        <scheme val="none"/>
      </font>
      <fill>
        <patternFill patternType="solid">
          <bgColor theme="0"/>
        </patternFill>
      </fill>
      <alignment vertical="top" wrapText="1"/>
    </dxf>
  </rfmt>
  <rfmt sheetId="6" sqref="AP53" start="0" length="0">
    <dxf>
      <font>
        <sz val="10"/>
        <color theme="1"/>
        <name val="Arial"/>
        <family val="2"/>
        <charset val="238"/>
        <scheme val="none"/>
      </font>
      <fill>
        <patternFill patternType="solid">
          <bgColor theme="0"/>
        </patternFill>
      </fill>
      <alignment vertical="top" wrapText="1"/>
    </dxf>
  </rfmt>
  <rfmt sheetId="6" sqref="AQ53" start="0" length="0">
    <dxf>
      <font>
        <sz val="10"/>
        <color theme="1"/>
        <name val="Arial"/>
        <family val="2"/>
        <charset val="238"/>
        <scheme val="none"/>
      </font>
      <fill>
        <patternFill patternType="solid">
          <bgColor theme="0"/>
        </patternFill>
      </fill>
      <alignment vertical="top" wrapText="1"/>
    </dxf>
  </rfmt>
  <rfmt sheetId="6" sqref="AR53" start="0" length="0">
    <dxf>
      <font>
        <sz val="10"/>
        <color theme="1"/>
        <name val="Arial"/>
        <family val="2"/>
        <charset val="238"/>
        <scheme val="none"/>
      </font>
      <fill>
        <patternFill patternType="solid">
          <bgColor theme="0"/>
        </patternFill>
      </fill>
      <alignment vertical="top" wrapText="1"/>
    </dxf>
  </rfmt>
  <rfmt sheetId="6" sqref="AS53" start="0" length="0">
    <dxf>
      <font>
        <sz val="10"/>
        <color theme="1"/>
        <name val="Arial"/>
        <family val="2"/>
        <charset val="238"/>
        <scheme val="none"/>
      </font>
      <fill>
        <patternFill patternType="solid">
          <bgColor theme="0"/>
        </patternFill>
      </fill>
      <alignment vertical="top" wrapText="1"/>
    </dxf>
  </rfmt>
  <rfmt sheetId="6" sqref="AT53" start="0" length="0">
    <dxf>
      <font>
        <sz val="10"/>
        <color theme="1"/>
        <name val="Arial"/>
        <family val="2"/>
        <charset val="238"/>
        <scheme val="none"/>
      </font>
      <fill>
        <patternFill patternType="solid">
          <bgColor theme="0"/>
        </patternFill>
      </fill>
      <alignment vertical="top" wrapText="1"/>
    </dxf>
  </rfmt>
  <rfmt sheetId="6" sqref="AU53" start="0" length="0">
    <dxf>
      <font>
        <sz val="10"/>
        <color theme="1"/>
        <name val="Arial"/>
        <family val="2"/>
        <charset val="238"/>
        <scheme val="none"/>
      </font>
      <fill>
        <patternFill patternType="solid">
          <bgColor theme="0"/>
        </patternFill>
      </fill>
      <alignment vertical="top" wrapText="1"/>
    </dxf>
  </rfmt>
  <rfmt sheetId="6" sqref="AV53" start="0" length="0">
    <dxf>
      <font>
        <sz val="10"/>
        <color theme="1"/>
        <name val="Arial"/>
        <family val="2"/>
        <charset val="238"/>
        <scheme val="none"/>
      </font>
      <fill>
        <patternFill patternType="solid">
          <bgColor theme="0"/>
        </patternFill>
      </fill>
      <alignment vertical="top" wrapText="1"/>
    </dxf>
  </rfmt>
  <rfmt sheetId="6" sqref="AW53" start="0" length="0">
    <dxf>
      <font>
        <sz val="10"/>
        <color theme="1"/>
        <name val="Arial"/>
        <family val="2"/>
        <charset val="238"/>
        <scheme val="none"/>
      </font>
      <fill>
        <patternFill patternType="solid">
          <bgColor theme="0"/>
        </patternFill>
      </fill>
      <alignment vertical="top" wrapText="1"/>
    </dxf>
  </rfmt>
  <rfmt sheetId="6" sqref="AX53" start="0" length="0">
    <dxf>
      <font>
        <sz val="10"/>
        <color theme="1"/>
        <name val="Arial"/>
        <family val="2"/>
        <charset val="238"/>
        <scheme val="none"/>
      </font>
      <fill>
        <patternFill patternType="solid">
          <bgColor theme="0"/>
        </patternFill>
      </fill>
      <alignment vertical="top" wrapText="1"/>
    </dxf>
  </rfmt>
  <rfmt sheetId="6" sqref="AY53" start="0" length="0">
    <dxf>
      <font>
        <sz val="10"/>
        <color theme="1"/>
        <name val="Arial"/>
        <family val="2"/>
        <charset val="238"/>
        <scheme val="none"/>
      </font>
      <fill>
        <patternFill patternType="solid">
          <bgColor theme="0"/>
        </patternFill>
      </fill>
      <alignment vertical="top" wrapText="1"/>
    </dxf>
  </rfmt>
  <rfmt sheetId="6" sqref="AZ53" start="0" length="0">
    <dxf>
      <font>
        <sz val="10"/>
        <color theme="1"/>
        <name val="Arial"/>
        <family val="2"/>
        <charset val="238"/>
        <scheme val="none"/>
      </font>
      <fill>
        <patternFill patternType="solid">
          <bgColor theme="0"/>
        </patternFill>
      </fill>
      <alignment vertical="top" wrapText="1"/>
    </dxf>
  </rfmt>
  <rfmt sheetId="6" sqref="BA53" start="0" length="0">
    <dxf>
      <font>
        <sz val="10"/>
        <color theme="1"/>
        <name val="Arial"/>
        <family val="2"/>
        <charset val="238"/>
        <scheme val="none"/>
      </font>
      <fill>
        <patternFill patternType="solid">
          <bgColor theme="0"/>
        </patternFill>
      </fill>
      <alignment vertical="top" wrapText="1"/>
    </dxf>
  </rfmt>
  <rfmt sheetId="6" sqref="BB53" start="0" length="0">
    <dxf>
      <font>
        <sz val="10"/>
        <color theme="1"/>
        <name val="Arial"/>
        <family val="2"/>
        <charset val="238"/>
        <scheme val="none"/>
      </font>
      <fill>
        <patternFill patternType="solid">
          <bgColor theme="0"/>
        </patternFill>
      </fill>
      <alignment vertical="top" wrapText="1"/>
    </dxf>
  </rfmt>
  <rfmt sheetId="6" sqref="BC53" start="0" length="0">
    <dxf>
      <font>
        <sz val="10"/>
        <color theme="1"/>
        <name val="Arial"/>
        <family val="2"/>
        <charset val="238"/>
        <scheme val="none"/>
      </font>
      <fill>
        <patternFill patternType="solid">
          <bgColor theme="0"/>
        </patternFill>
      </fill>
      <alignment vertical="top" wrapText="1"/>
    </dxf>
  </rfmt>
  <rfmt sheetId="6" sqref="BD53" start="0" length="0">
    <dxf>
      <font>
        <sz val="10"/>
        <color theme="1"/>
        <name val="Arial"/>
        <family val="2"/>
        <charset val="238"/>
        <scheme val="none"/>
      </font>
      <fill>
        <patternFill patternType="solid">
          <bgColor theme="0"/>
        </patternFill>
      </fill>
      <alignment vertical="top" wrapText="1"/>
    </dxf>
  </rfmt>
  <rfmt sheetId="6" sqref="BE53" start="0" length="0">
    <dxf>
      <font>
        <sz val="10"/>
        <color theme="1"/>
        <name val="Arial"/>
        <family val="2"/>
        <charset val="238"/>
        <scheme val="none"/>
      </font>
      <fill>
        <patternFill patternType="solid">
          <bgColor theme="0"/>
        </patternFill>
      </fill>
      <alignment vertical="top" wrapText="1"/>
    </dxf>
  </rfmt>
  <rfmt sheetId="6" sqref="BF53" start="0" length="0">
    <dxf>
      <font>
        <sz val="10"/>
        <color theme="1"/>
        <name val="Arial"/>
        <family val="2"/>
        <charset val="238"/>
        <scheme val="none"/>
      </font>
      <fill>
        <patternFill patternType="solid">
          <bgColor theme="0"/>
        </patternFill>
      </fill>
      <alignment vertical="top" wrapText="1"/>
    </dxf>
  </rfmt>
  <rfmt sheetId="6" sqref="BG53" start="0" length="0">
    <dxf>
      <font>
        <sz val="10"/>
        <color theme="1"/>
        <name val="Arial"/>
        <family val="2"/>
        <charset val="238"/>
        <scheme val="none"/>
      </font>
      <fill>
        <patternFill patternType="solid">
          <bgColor theme="0"/>
        </patternFill>
      </fill>
      <alignment vertical="top" wrapText="1"/>
    </dxf>
  </rfmt>
  <rfmt sheetId="6" sqref="BH53" start="0" length="0">
    <dxf>
      <font>
        <sz val="10"/>
        <color theme="1"/>
        <name val="Arial"/>
        <family val="2"/>
        <charset val="238"/>
        <scheme val="none"/>
      </font>
      <fill>
        <patternFill patternType="solid">
          <bgColor theme="0"/>
        </patternFill>
      </fill>
      <alignment vertical="top" wrapText="1"/>
    </dxf>
  </rfmt>
  <rfmt sheetId="6" sqref="BI53" start="0" length="0">
    <dxf>
      <font>
        <sz val="10"/>
        <color theme="1"/>
        <name val="Arial"/>
        <family val="2"/>
        <charset val="238"/>
        <scheme val="none"/>
      </font>
      <fill>
        <patternFill patternType="solid">
          <bgColor theme="0"/>
        </patternFill>
      </fill>
      <alignment vertical="top" wrapText="1"/>
    </dxf>
  </rfmt>
  <rfmt sheetId="6" sqref="BJ53" start="0" length="0">
    <dxf>
      <font>
        <sz val="10"/>
        <color theme="1"/>
        <name val="Arial"/>
        <family val="2"/>
        <charset val="238"/>
        <scheme val="none"/>
      </font>
      <fill>
        <patternFill patternType="solid">
          <bgColor theme="0"/>
        </patternFill>
      </fill>
      <alignment vertical="top" wrapText="1"/>
    </dxf>
  </rfmt>
  <rfmt sheetId="6" sqref="BK53" start="0" length="0">
    <dxf>
      <font>
        <sz val="10"/>
        <color theme="1"/>
        <name val="Arial"/>
        <family val="2"/>
        <charset val="238"/>
        <scheme val="none"/>
      </font>
      <fill>
        <patternFill patternType="solid">
          <bgColor theme="0"/>
        </patternFill>
      </fill>
      <alignment vertical="top" wrapText="1"/>
    </dxf>
  </rfmt>
  <rfmt sheetId="6" sqref="BL53" start="0" length="0">
    <dxf>
      <font>
        <sz val="10"/>
        <color theme="1"/>
        <name val="Arial"/>
        <family val="2"/>
        <charset val="238"/>
        <scheme val="none"/>
      </font>
      <fill>
        <patternFill patternType="solid">
          <bgColor theme="0"/>
        </patternFill>
      </fill>
      <alignment vertical="top" wrapText="1"/>
    </dxf>
  </rfmt>
  <rfmt sheetId="6" sqref="BM53" start="0" length="0">
    <dxf>
      <font>
        <sz val="10"/>
        <color theme="1"/>
        <name val="Arial"/>
        <family val="2"/>
        <charset val="238"/>
        <scheme val="none"/>
      </font>
      <fill>
        <patternFill patternType="solid">
          <bgColor theme="0"/>
        </patternFill>
      </fill>
      <alignment vertical="top" wrapText="1"/>
    </dxf>
  </rfmt>
  <rfmt sheetId="6" sqref="BN53" start="0" length="0">
    <dxf>
      <font>
        <sz val="10"/>
        <color theme="1"/>
        <name val="Arial"/>
        <family val="2"/>
        <charset val="238"/>
        <scheme val="none"/>
      </font>
      <fill>
        <patternFill patternType="solid">
          <bgColor theme="0"/>
        </patternFill>
      </fill>
      <alignment vertical="top" wrapText="1"/>
    </dxf>
  </rfmt>
  <rfmt sheetId="6" sqref="BO53" start="0" length="0">
    <dxf>
      <font>
        <sz val="10"/>
        <color theme="1"/>
        <name val="Arial"/>
        <family val="2"/>
        <charset val="238"/>
        <scheme val="none"/>
      </font>
      <fill>
        <patternFill patternType="solid">
          <bgColor theme="0"/>
        </patternFill>
      </fill>
      <alignment vertical="top" wrapText="1"/>
    </dxf>
  </rfmt>
  <rfmt sheetId="6" sqref="B54" start="0" length="0">
    <dxf>
      <font>
        <sz val="10"/>
        <color theme="1"/>
        <name val="Arial"/>
        <family val="2"/>
        <charset val="238"/>
        <scheme val="none"/>
      </font>
      <fill>
        <patternFill patternType="solid">
          <bgColor theme="0"/>
        </patternFill>
      </fill>
      <alignment horizontal="center" vertical="top" wrapText="1"/>
    </dxf>
  </rfmt>
  <rfmt sheetId="6" sqref="C54" start="0" length="0">
    <dxf>
      <font>
        <sz val="10"/>
        <color auto="1"/>
        <name val="Arial"/>
        <family val="2"/>
        <charset val="238"/>
        <scheme val="none"/>
      </font>
      <fill>
        <patternFill patternType="solid">
          <bgColor theme="0"/>
        </patternFill>
      </fill>
      <alignment horizontal="right" vertical="top" wrapText="1"/>
    </dxf>
  </rfmt>
  <rfmt sheetId="6" sqref="D54" start="0" length="0">
    <dxf>
      <font>
        <sz val="10"/>
        <color auto="1"/>
        <name val="Arial"/>
        <family val="2"/>
        <charset val="238"/>
        <scheme val="none"/>
      </font>
      <fill>
        <patternFill patternType="solid">
          <bgColor theme="0"/>
        </patternFill>
      </fill>
      <alignment horizontal="right" vertical="top" wrapText="1"/>
    </dxf>
  </rfmt>
  <rfmt sheetId="6" sqref="E54" start="0" length="0">
    <dxf>
      <font>
        <sz val="10"/>
        <color auto="1"/>
        <name val="Arial"/>
        <family val="2"/>
        <charset val="238"/>
        <scheme val="none"/>
      </font>
      <fill>
        <patternFill patternType="solid">
          <bgColor theme="0"/>
        </patternFill>
      </fill>
      <alignment horizontal="right" vertical="top" wrapText="1"/>
    </dxf>
  </rfmt>
  <rfmt sheetId="6" sqref="F54" start="0" length="0">
    <dxf>
      <font>
        <sz val="10"/>
        <color auto="1"/>
        <name val="Arial"/>
        <family val="2"/>
        <charset val="238"/>
        <scheme val="none"/>
      </font>
      <fill>
        <patternFill patternType="solid">
          <bgColor theme="0"/>
        </patternFill>
      </fill>
      <alignment horizontal="right" vertical="top" wrapText="1"/>
    </dxf>
  </rfmt>
  <rfmt sheetId="6" sqref="G54" start="0" length="0">
    <dxf>
      <font>
        <sz val="10"/>
        <color auto="1"/>
        <name val="Arial"/>
        <family val="2"/>
        <charset val="238"/>
        <scheme val="none"/>
      </font>
      <fill>
        <patternFill patternType="solid">
          <bgColor theme="0"/>
        </patternFill>
      </fill>
      <alignment horizontal="right" vertical="top" wrapText="1"/>
    </dxf>
  </rfmt>
  <rfmt sheetId="6" sqref="H54" start="0" length="0">
    <dxf>
      <font>
        <sz val="10"/>
        <color auto="1"/>
        <name val="Arial"/>
        <family val="2"/>
        <charset val="238"/>
        <scheme val="none"/>
      </font>
      <fill>
        <patternFill patternType="solid">
          <bgColor theme="0"/>
        </patternFill>
      </fill>
      <alignment horizontal="right" vertical="top" wrapText="1"/>
    </dxf>
  </rfmt>
  <rfmt sheetId="6" sqref="I54" start="0" length="0">
    <dxf>
      <font>
        <sz val="10"/>
        <color theme="1"/>
        <name val="Arial"/>
        <family val="2"/>
        <charset val="238"/>
        <scheme val="none"/>
      </font>
      <fill>
        <patternFill patternType="solid">
          <bgColor theme="0"/>
        </patternFill>
      </fill>
      <alignment vertical="top" wrapText="1"/>
    </dxf>
  </rfmt>
  <rfmt sheetId="6" sqref="J54" start="0" length="0">
    <dxf>
      <font>
        <sz val="10"/>
        <color theme="1"/>
        <name val="Arial"/>
        <family val="2"/>
        <charset val="238"/>
        <scheme val="none"/>
      </font>
      <fill>
        <patternFill patternType="solid">
          <bgColor theme="0"/>
        </patternFill>
      </fill>
      <alignment vertical="top" wrapText="1"/>
    </dxf>
  </rfmt>
  <rfmt sheetId="6" sqref="K54" start="0" length="0">
    <dxf>
      <font>
        <sz val="10"/>
        <color theme="1"/>
        <name val="Arial"/>
        <family val="2"/>
        <charset val="238"/>
        <scheme val="none"/>
      </font>
      <fill>
        <patternFill patternType="solid">
          <bgColor theme="0"/>
        </patternFill>
      </fill>
      <alignment vertical="top" wrapText="1"/>
    </dxf>
  </rfmt>
  <rfmt sheetId="6" sqref="L54" start="0" length="0">
    <dxf>
      <font>
        <sz val="10"/>
        <color theme="1"/>
        <name val="Arial"/>
        <family val="2"/>
        <charset val="238"/>
        <scheme val="none"/>
      </font>
      <fill>
        <patternFill patternType="solid">
          <bgColor theme="0"/>
        </patternFill>
      </fill>
      <alignment vertical="top" wrapText="1"/>
    </dxf>
  </rfmt>
  <rfmt sheetId="6" sqref="M54" start="0" length="0">
    <dxf>
      <font>
        <sz val="10"/>
        <color theme="1"/>
        <name val="Arial"/>
        <family val="2"/>
        <charset val="238"/>
        <scheme val="none"/>
      </font>
      <fill>
        <patternFill patternType="solid">
          <bgColor theme="0"/>
        </patternFill>
      </fill>
      <alignment vertical="top" wrapText="1"/>
    </dxf>
  </rfmt>
  <rfmt sheetId="6" sqref="N54" start="0" length="0">
    <dxf>
      <font>
        <sz val="10"/>
        <color theme="1"/>
        <name val="Arial"/>
        <family val="2"/>
        <charset val="238"/>
        <scheme val="none"/>
      </font>
      <fill>
        <patternFill patternType="solid">
          <bgColor theme="0"/>
        </patternFill>
      </fill>
      <alignment vertical="top" wrapText="1"/>
    </dxf>
  </rfmt>
  <rfmt sheetId="6" sqref="O54" start="0" length="0">
    <dxf>
      <font>
        <sz val="10"/>
        <color theme="1"/>
        <name val="Arial"/>
        <family val="2"/>
        <charset val="238"/>
        <scheme val="none"/>
      </font>
      <fill>
        <patternFill patternType="solid">
          <bgColor theme="0"/>
        </patternFill>
      </fill>
      <alignment vertical="top" wrapText="1"/>
    </dxf>
  </rfmt>
  <rcc rId="759" sId="6" odxf="1" dxf="1">
    <nc r="P54">
      <f>AA35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rgb="FFFFFF00"/>
        </patternFill>
      </fill>
      <alignment horizontal="right" vertical="top" wrapText="1"/>
      <border outline="0">
        <left style="thin">
          <color theme="4"/>
        </left>
        <right style="thin">
          <color theme="4"/>
        </right>
        <top style="thin">
          <color theme="4"/>
        </top>
        <bottom style="thin">
          <color theme="4"/>
        </bottom>
      </border>
      <protection locked="0"/>
    </ndxf>
  </rcc>
  <rcc rId="760" sId="6" odxf="1" dxf="1">
    <nc r="Q54">
      <f>AA36</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rgb="FFFFC000"/>
        </patternFill>
      </fill>
      <alignment horizontal="right" vertical="top" wrapText="1"/>
      <border outline="0">
        <left style="thin">
          <color theme="4"/>
        </left>
        <right style="thin">
          <color theme="4"/>
        </right>
        <top style="thin">
          <color theme="4"/>
        </top>
        <bottom style="thin">
          <color theme="4"/>
        </bottom>
      </border>
      <protection locked="0"/>
    </ndxf>
  </rcc>
  <rcc rId="761" sId="6" odxf="1" dxf="1">
    <nc r="R54">
      <f>AA37</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3" tint="0.59999389629810485"/>
        </patternFill>
      </fill>
      <alignment horizontal="right" vertical="top" wrapText="1"/>
      <border outline="0">
        <left style="thin">
          <color theme="4"/>
        </left>
        <right style="thin">
          <color theme="4"/>
        </right>
        <top style="thin">
          <color theme="4"/>
        </top>
        <bottom style="thin">
          <color theme="4"/>
        </bottom>
      </border>
      <protection locked="0"/>
    </ndxf>
  </rcc>
  <rcc rId="762" sId="6" odxf="1" dxf="1">
    <nc r="S54">
      <f>AA38</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rgb="FF00B050"/>
        </patternFill>
      </fill>
      <alignment horizontal="right" vertical="top" wrapText="1"/>
      <border outline="0">
        <left style="thin">
          <color theme="4"/>
        </left>
        <right style="thin">
          <color theme="4"/>
        </right>
        <top style="thin">
          <color theme="4"/>
        </top>
        <bottom style="thin">
          <color theme="4"/>
        </bottom>
      </border>
      <protection locked="0"/>
    </ndxf>
  </rcc>
  <rfmt sheetId="6" sqref="T54"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U54" start="0" length="0">
    <dxf>
      <font>
        <sz val="10"/>
        <color theme="1"/>
        <name val="Arial"/>
        <family val="2"/>
        <charset val="238"/>
        <scheme val="none"/>
      </font>
      <fill>
        <patternFill patternType="solid">
          <bgColor theme="0"/>
        </patternFill>
      </fill>
      <alignment vertical="top" wrapText="1"/>
    </dxf>
  </rfmt>
  <rfmt sheetId="6" sqref="V54" start="0" length="0">
    <dxf>
      <font>
        <sz val="10"/>
        <color theme="1"/>
        <name val="Arial"/>
        <family val="2"/>
        <charset val="238"/>
        <scheme val="none"/>
      </font>
      <fill>
        <patternFill patternType="solid">
          <bgColor theme="0"/>
        </patternFill>
      </fill>
      <alignment vertical="top" wrapText="1"/>
    </dxf>
  </rfmt>
  <rfmt sheetId="6" sqref="W54" start="0" length="0">
    <dxf>
      <font>
        <sz val="10"/>
        <color theme="1"/>
        <name val="Arial"/>
        <family val="2"/>
        <charset val="238"/>
        <scheme val="none"/>
      </font>
      <fill>
        <patternFill patternType="solid">
          <bgColor theme="0"/>
        </patternFill>
      </fill>
      <alignment vertical="top" wrapText="1"/>
    </dxf>
  </rfmt>
  <rfmt sheetId="6" sqref="X54" start="0" length="0">
    <dxf>
      <font>
        <sz val="10"/>
        <color theme="1"/>
        <name val="Arial"/>
        <family val="2"/>
        <charset val="238"/>
        <scheme val="none"/>
      </font>
      <fill>
        <patternFill patternType="solid">
          <bgColor theme="0"/>
        </patternFill>
      </fill>
      <alignment vertical="top" wrapText="1"/>
    </dxf>
  </rfmt>
  <rfmt sheetId="6" sqref="Y54" start="0" length="0">
    <dxf>
      <font>
        <sz val="10"/>
        <color theme="1"/>
        <name val="Arial"/>
        <family val="2"/>
        <charset val="238"/>
        <scheme val="none"/>
      </font>
      <fill>
        <patternFill patternType="solid">
          <bgColor theme="0"/>
        </patternFill>
      </fill>
      <alignment vertical="top" wrapText="1"/>
    </dxf>
  </rfmt>
  <rfmt sheetId="6" sqref="Z54" start="0" length="0">
    <dxf>
      <font>
        <sz val="10"/>
        <color theme="1"/>
        <name val="Arial"/>
        <family val="2"/>
        <charset val="238"/>
        <scheme val="none"/>
      </font>
      <fill>
        <patternFill patternType="solid">
          <bgColor theme="0"/>
        </patternFill>
      </fill>
      <alignment vertical="top" wrapText="1"/>
    </dxf>
  </rfmt>
  <rfmt sheetId="6" sqref="AA54" start="0" length="0">
    <dxf>
      <font>
        <sz val="10"/>
        <color theme="1"/>
        <name val="Arial"/>
        <family val="2"/>
        <charset val="238"/>
        <scheme val="none"/>
      </font>
      <fill>
        <patternFill patternType="solid">
          <bgColor theme="0"/>
        </patternFill>
      </fill>
      <alignment vertical="top" wrapText="1"/>
    </dxf>
  </rfmt>
  <rfmt sheetId="6" sqref="AB54" start="0" length="0">
    <dxf>
      <font>
        <sz val="10"/>
        <color theme="1"/>
        <name val="Arial"/>
        <family val="2"/>
        <charset val="238"/>
        <scheme val="none"/>
      </font>
      <fill>
        <patternFill patternType="solid">
          <bgColor theme="0"/>
        </patternFill>
      </fill>
      <alignment vertical="top" wrapText="1"/>
    </dxf>
  </rfmt>
  <rfmt sheetId="6" sqref="AC54" start="0" length="0">
    <dxf>
      <font>
        <sz val="10"/>
        <color theme="1"/>
        <name val="Arial"/>
        <family val="2"/>
        <charset val="238"/>
        <scheme val="none"/>
      </font>
      <fill>
        <patternFill patternType="solid">
          <bgColor theme="0"/>
        </patternFill>
      </fill>
      <alignment vertical="top" wrapText="1"/>
    </dxf>
  </rfmt>
  <rfmt sheetId="6" sqref="AD54" start="0" length="0">
    <dxf>
      <font>
        <sz val="10"/>
        <color theme="1"/>
        <name val="Arial"/>
        <family val="2"/>
        <charset val="238"/>
        <scheme val="none"/>
      </font>
      <fill>
        <patternFill patternType="solid">
          <bgColor theme="0"/>
        </patternFill>
      </fill>
      <alignment vertical="top" wrapText="1"/>
    </dxf>
  </rfmt>
  <rfmt sheetId="6" sqref="AE54" start="0" length="0">
    <dxf>
      <font>
        <sz val="10"/>
        <color theme="1"/>
        <name val="Arial"/>
        <family val="2"/>
        <charset val="238"/>
        <scheme val="none"/>
      </font>
      <fill>
        <patternFill patternType="solid">
          <bgColor theme="0"/>
        </patternFill>
      </fill>
      <alignment vertical="top" wrapText="1"/>
    </dxf>
  </rfmt>
  <rfmt sheetId="6" sqref="AF54" start="0" length="0">
    <dxf>
      <font>
        <sz val="10"/>
        <color theme="1"/>
        <name val="Arial"/>
        <family val="2"/>
        <charset val="238"/>
        <scheme val="none"/>
      </font>
      <fill>
        <patternFill patternType="solid">
          <bgColor theme="0"/>
        </patternFill>
      </fill>
      <alignment vertical="top" wrapText="1"/>
    </dxf>
  </rfmt>
  <rfmt sheetId="6" sqref="AG54" start="0" length="0">
    <dxf>
      <font>
        <sz val="10"/>
        <color theme="1"/>
        <name val="Arial"/>
        <family val="2"/>
        <charset val="238"/>
        <scheme val="none"/>
      </font>
      <fill>
        <patternFill patternType="solid">
          <bgColor theme="0"/>
        </patternFill>
      </fill>
      <alignment vertical="top" wrapText="1"/>
    </dxf>
  </rfmt>
  <rfmt sheetId="6" sqref="AH54" start="0" length="0">
    <dxf>
      <font>
        <sz val="10"/>
        <color theme="1"/>
        <name val="Arial"/>
        <family val="2"/>
        <charset val="238"/>
        <scheme val="none"/>
      </font>
      <fill>
        <patternFill patternType="solid">
          <bgColor theme="0"/>
        </patternFill>
      </fill>
      <alignment vertical="top" wrapText="1"/>
    </dxf>
  </rfmt>
  <rfmt sheetId="6" sqref="AI54" start="0" length="0">
    <dxf>
      <font>
        <sz val="10"/>
        <color theme="1"/>
        <name val="Arial"/>
        <family val="2"/>
        <charset val="238"/>
        <scheme val="none"/>
      </font>
      <fill>
        <patternFill patternType="solid">
          <bgColor theme="0"/>
        </patternFill>
      </fill>
      <alignment vertical="top" wrapText="1"/>
    </dxf>
  </rfmt>
  <rfmt sheetId="6" sqref="AJ54" start="0" length="0">
    <dxf>
      <font>
        <sz val="10"/>
        <color theme="1"/>
        <name val="Arial"/>
        <family val="2"/>
        <charset val="238"/>
        <scheme val="none"/>
      </font>
      <fill>
        <patternFill patternType="solid">
          <bgColor theme="0"/>
        </patternFill>
      </fill>
      <alignment vertical="top" wrapText="1"/>
    </dxf>
  </rfmt>
  <rfmt sheetId="6" sqref="AK54" start="0" length="0">
    <dxf>
      <font>
        <sz val="10"/>
        <color theme="1"/>
        <name val="Arial"/>
        <family val="2"/>
        <charset val="238"/>
        <scheme val="none"/>
      </font>
      <fill>
        <patternFill patternType="solid">
          <bgColor theme="0"/>
        </patternFill>
      </fill>
      <alignment vertical="top" wrapText="1"/>
    </dxf>
  </rfmt>
  <rfmt sheetId="6" sqref="AL54" start="0" length="0">
    <dxf>
      <font>
        <sz val="10"/>
        <color theme="1"/>
        <name val="Arial"/>
        <family val="2"/>
        <charset val="238"/>
        <scheme val="none"/>
      </font>
      <fill>
        <patternFill patternType="solid">
          <bgColor theme="0"/>
        </patternFill>
      </fill>
      <alignment vertical="top" wrapText="1"/>
    </dxf>
  </rfmt>
  <rfmt sheetId="6" sqref="AM54" start="0" length="0">
    <dxf>
      <font>
        <sz val="10"/>
        <color theme="1"/>
        <name val="Arial"/>
        <family val="2"/>
        <charset val="238"/>
        <scheme val="none"/>
      </font>
      <fill>
        <patternFill patternType="solid">
          <bgColor theme="0"/>
        </patternFill>
      </fill>
      <alignment vertical="top" wrapText="1"/>
    </dxf>
  </rfmt>
  <rfmt sheetId="6" sqref="AN54" start="0" length="0">
    <dxf>
      <font>
        <sz val="10"/>
        <color theme="1"/>
        <name val="Arial"/>
        <family val="2"/>
        <charset val="238"/>
        <scheme val="none"/>
      </font>
      <fill>
        <patternFill patternType="solid">
          <bgColor theme="0"/>
        </patternFill>
      </fill>
      <alignment vertical="top" wrapText="1"/>
    </dxf>
  </rfmt>
  <rfmt sheetId="6" sqref="AO54" start="0" length="0">
    <dxf>
      <font>
        <sz val="10"/>
        <color theme="1"/>
        <name val="Arial"/>
        <family val="2"/>
        <charset val="238"/>
        <scheme val="none"/>
      </font>
      <fill>
        <patternFill patternType="solid">
          <bgColor theme="0"/>
        </patternFill>
      </fill>
      <alignment vertical="top" wrapText="1"/>
    </dxf>
  </rfmt>
  <rfmt sheetId="6" sqref="AP54" start="0" length="0">
    <dxf>
      <font>
        <sz val="10"/>
        <color theme="1"/>
        <name val="Arial"/>
        <family val="2"/>
        <charset val="238"/>
        <scheme val="none"/>
      </font>
      <fill>
        <patternFill patternType="solid">
          <bgColor theme="0"/>
        </patternFill>
      </fill>
      <alignment vertical="top" wrapText="1"/>
    </dxf>
  </rfmt>
  <rfmt sheetId="6" sqref="AQ54" start="0" length="0">
    <dxf>
      <font>
        <sz val="10"/>
        <color theme="1"/>
        <name val="Arial"/>
        <family val="2"/>
        <charset val="238"/>
        <scheme val="none"/>
      </font>
      <fill>
        <patternFill patternType="solid">
          <bgColor theme="0"/>
        </patternFill>
      </fill>
      <alignment vertical="top" wrapText="1"/>
    </dxf>
  </rfmt>
  <rfmt sheetId="6" sqref="AR54" start="0" length="0">
    <dxf>
      <font>
        <sz val="10"/>
        <color theme="1"/>
        <name val="Arial"/>
        <family val="2"/>
        <charset val="238"/>
        <scheme val="none"/>
      </font>
      <fill>
        <patternFill patternType="solid">
          <bgColor theme="0"/>
        </patternFill>
      </fill>
      <alignment vertical="top" wrapText="1"/>
    </dxf>
  </rfmt>
  <rfmt sheetId="6" sqref="AS54" start="0" length="0">
    <dxf>
      <font>
        <sz val="10"/>
        <color theme="1"/>
        <name val="Arial"/>
        <family val="2"/>
        <charset val="238"/>
        <scheme val="none"/>
      </font>
      <fill>
        <patternFill patternType="solid">
          <bgColor theme="0"/>
        </patternFill>
      </fill>
      <alignment vertical="top" wrapText="1"/>
    </dxf>
  </rfmt>
  <rfmt sheetId="6" sqref="AT54" start="0" length="0">
    <dxf>
      <font>
        <sz val="10"/>
        <color theme="1"/>
        <name val="Arial"/>
        <family val="2"/>
        <charset val="238"/>
        <scheme val="none"/>
      </font>
      <fill>
        <patternFill patternType="solid">
          <bgColor theme="0"/>
        </patternFill>
      </fill>
      <alignment vertical="top" wrapText="1"/>
    </dxf>
  </rfmt>
  <rfmt sheetId="6" sqref="AU54" start="0" length="0">
    <dxf>
      <font>
        <sz val="10"/>
        <color theme="1"/>
        <name val="Arial"/>
        <family val="2"/>
        <charset val="238"/>
        <scheme val="none"/>
      </font>
      <fill>
        <patternFill patternType="solid">
          <bgColor theme="0"/>
        </patternFill>
      </fill>
      <alignment vertical="top" wrapText="1"/>
    </dxf>
  </rfmt>
  <rfmt sheetId="6" sqref="AV54" start="0" length="0">
    <dxf>
      <font>
        <sz val="10"/>
        <color theme="1"/>
        <name val="Arial"/>
        <family val="2"/>
        <charset val="238"/>
        <scheme val="none"/>
      </font>
      <fill>
        <patternFill patternType="solid">
          <bgColor theme="0"/>
        </patternFill>
      </fill>
      <alignment vertical="top" wrapText="1"/>
    </dxf>
  </rfmt>
  <rfmt sheetId="6" sqref="AW54" start="0" length="0">
    <dxf>
      <font>
        <sz val="10"/>
        <color theme="1"/>
        <name val="Arial"/>
        <family val="2"/>
        <charset val="238"/>
        <scheme val="none"/>
      </font>
      <fill>
        <patternFill patternType="solid">
          <bgColor theme="0"/>
        </patternFill>
      </fill>
      <alignment vertical="top" wrapText="1"/>
    </dxf>
  </rfmt>
  <rfmt sheetId="6" sqref="AX54" start="0" length="0">
    <dxf>
      <font>
        <sz val="10"/>
        <color theme="1"/>
        <name val="Arial"/>
        <family val="2"/>
        <charset val="238"/>
        <scheme val="none"/>
      </font>
      <fill>
        <patternFill patternType="solid">
          <bgColor theme="0"/>
        </patternFill>
      </fill>
      <alignment vertical="top" wrapText="1"/>
    </dxf>
  </rfmt>
  <rfmt sheetId="6" sqref="AY54" start="0" length="0">
    <dxf>
      <font>
        <sz val="10"/>
        <color theme="1"/>
        <name val="Arial"/>
        <family val="2"/>
        <charset val="238"/>
        <scheme val="none"/>
      </font>
      <fill>
        <patternFill patternType="solid">
          <bgColor theme="0"/>
        </patternFill>
      </fill>
      <alignment vertical="top" wrapText="1"/>
    </dxf>
  </rfmt>
  <rfmt sheetId="6" sqref="AZ54" start="0" length="0">
    <dxf>
      <font>
        <sz val="10"/>
        <color theme="1"/>
        <name val="Arial"/>
        <family val="2"/>
        <charset val="238"/>
        <scheme val="none"/>
      </font>
      <fill>
        <patternFill patternType="solid">
          <bgColor theme="0"/>
        </patternFill>
      </fill>
      <alignment vertical="top" wrapText="1"/>
    </dxf>
  </rfmt>
  <rfmt sheetId="6" sqref="BA54" start="0" length="0">
    <dxf>
      <font>
        <sz val="10"/>
        <color theme="1"/>
        <name val="Arial"/>
        <family val="2"/>
        <charset val="238"/>
        <scheme val="none"/>
      </font>
      <fill>
        <patternFill patternType="solid">
          <bgColor theme="0"/>
        </patternFill>
      </fill>
      <alignment vertical="top" wrapText="1"/>
    </dxf>
  </rfmt>
  <rfmt sheetId="6" sqref="BB54" start="0" length="0">
    <dxf>
      <font>
        <sz val="10"/>
        <color theme="1"/>
        <name val="Arial"/>
        <family val="2"/>
        <charset val="238"/>
        <scheme val="none"/>
      </font>
      <fill>
        <patternFill patternType="solid">
          <bgColor theme="0"/>
        </patternFill>
      </fill>
      <alignment vertical="top" wrapText="1"/>
    </dxf>
  </rfmt>
  <rfmt sheetId="6" sqref="BC54" start="0" length="0">
    <dxf>
      <font>
        <sz val="10"/>
        <color theme="1"/>
        <name val="Arial"/>
        <family val="2"/>
        <charset val="238"/>
        <scheme val="none"/>
      </font>
      <fill>
        <patternFill patternType="solid">
          <bgColor theme="0"/>
        </patternFill>
      </fill>
      <alignment vertical="top" wrapText="1"/>
    </dxf>
  </rfmt>
  <rfmt sheetId="6" sqref="BD54" start="0" length="0">
    <dxf>
      <font>
        <sz val="10"/>
        <color theme="1"/>
        <name val="Arial"/>
        <family val="2"/>
        <charset val="238"/>
        <scheme val="none"/>
      </font>
      <fill>
        <patternFill patternType="solid">
          <bgColor theme="0"/>
        </patternFill>
      </fill>
      <alignment vertical="top" wrapText="1"/>
    </dxf>
  </rfmt>
  <rfmt sheetId="6" sqref="BE54" start="0" length="0">
    <dxf>
      <font>
        <sz val="10"/>
        <color theme="1"/>
        <name val="Arial"/>
        <family val="2"/>
        <charset val="238"/>
        <scheme val="none"/>
      </font>
      <fill>
        <patternFill patternType="solid">
          <bgColor theme="0"/>
        </patternFill>
      </fill>
      <alignment vertical="top" wrapText="1"/>
    </dxf>
  </rfmt>
  <rfmt sheetId="6" sqref="BF54" start="0" length="0">
    <dxf>
      <font>
        <sz val="10"/>
        <color theme="1"/>
        <name val="Arial"/>
        <family val="2"/>
        <charset val="238"/>
        <scheme val="none"/>
      </font>
      <fill>
        <patternFill patternType="solid">
          <bgColor theme="0"/>
        </patternFill>
      </fill>
      <alignment vertical="top" wrapText="1"/>
    </dxf>
  </rfmt>
  <rfmt sheetId="6" sqref="BG54" start="0" length="0">
    <dxf>
      <font>
        <sz val="10"/>
        <color theme="1"/>
        <name val="Arial"/>
        <family val="2"/>
        <charset val="238"/>
        <scheme val="none"/>
      </font>
      <fill>
        <patternFill patternType="solid">
          <bgColor theme="0"/>
        </patternFill>
      </fill>
      <alignment vertical="top" wrapText="1"/>
    </dxf>
  </rfmt>
  <rfmt sheetId="6" sqref="BH54" start="0" length="0">
    <dxf>
      <font>
        <sz val="10"/>
        <color theme="1"/>
        <name val="Arial"/>
        <family val="2"/>
        <charset val="238"/>
        <scheme val="none"/>
      </font>
      <fill>
        <patternFill patternType="solid">
          <bgColor theme="0"/>
        </patternFill>
      </fill>
      <alignment vertical="top" wrapText="1"/>
    </dxf>
  </rfmt>
  <rfmt sheetId="6" sqref="BI54" start="0" length="0">
    <dxf>
      <font>
        <sz val="10"/>
        <color theme="1"/>
        <name val="Arial"/>
        <family val="2"/>
        <charset val="238"/>
        <scheme val="none"/>
      </font>
      <fill>
        <patternFill patternType="solid">
          <bgColor theme="0"/>
        </patternFill>
      </fill>
      <alignment vertical="top" wrapText="1"/>
    </dxf>
  </rfmt>
  <rfmt sheetId="6" sqref="BJ54" start="0" length="0">
    <dxf>
      <font>
        <sz val="10"/>
        <color theme="1"/>
        <name val="Arial"/>
        <family val="2"/>
        <charset val="238"/>
        <scheme val="none"/>
      </font>
      <fill>
        <patternFill patternType="solid">
          <bgColor theme="0"/>
        </patternFill>
      </fill>
      <alignment vertical="top" wrapText="1"/>
    </dxf>
  </rfmt>
  <rfmt sheetId="6" sqref="BK54" start="0" length="0">
    <dxf>
      <font>
        <sz val="10"/>
        <color theme="1"/>
        <name val="Arial"/>
        <family val="2"/>
        <charset val="238"/>
        <scheme val="none"/>
      </font>
      <fill>
        <patternFill patternType="solid">
          <bgColor theme="0"/>
        </patternFill>
      </fill>
      <alignment vertical="top" wrapText="1"/>
    </dxf>
  </rfmt>
  <rfmt sheetId="6" sqref="BL54" start="0" length="0">
    <dxf>
      <font>
        <sz val="10"/>
        <color theme="1"/>
        <name val="Arial"/>
        <family val="2"/>
        <charset val="238"/>
        <scheme val="none"/>
      </font>
      <fill>
        <patternFill patternType="solid">
          <bgColor theme="0"/>
        </patternFill>
      </fill>
      <alignment vertical="top" wrapText="1"/>
    </dxf>
  </rfmt>
  <rfmt sheetId="6" sqref="BM54" start="0" length="0">
    <dxf>
      <font>
        <sz val="10"/>
        <color theme="1"/>
        <name val="Arial"/>
        <family val="2"/>
        <charset val="238"/>
        <scheme val="none"/>
      </font>
      <fill>
        <patternFill patternType="solid">
          <bgColor theme="0"/>
        </patternFill>
      </fill>
      <alignment vertical="top" wrapText="1"/>
    </dxf>
  </rfmt>
  <rfmt sheetId="6" sqref="BN54" start="0" length="0">
    <dxf>
      <font>
        <sz val="10"/>
        <color theme="1"/>
        <name val="Arial"/>
        <family val="2"/>
        <charset val="238"/>
        <scheme val="none"/>
      </font>
      <fill>
        <patternFill patternType="solid">
          <bgColor theme="0"/>
        </patternFill>
      </fill>
      <alignment vertical="top" wrapText="1"/>
    </dxf>
  </rfmt>
  <rfmt sheetId="6" sqref="BO54" start="0" length="0">
    <dxf>
      <font>
        <sz val="10"/>
        <color theme="1"/>
        <name val="Arial"/>
        <family val="2"/>
        <charset val="238"/>
        <scheme val="none"/>
      </font>
      <fill>
        <patternFill patternType="solid">
          <bgColor theme="0"/>
        </patternFill>
      </fill>
      <alignment vertical="top" wrapText="1"/>
    </dxf>
  </rfmt>
  <rfmt sheetId="6" sqref="B55" start="0" length="0">
    <dxf>
      <font>
        <sz val="10"/>
        <color theme="1"/>
        <name val="Arial"/>
        <family val="2"/>
        <charset val="238"/>
        <scheme val="none"/>
      </font>
      <fill>
        <patternFill patternType="solid">
          <bgColor theme="0"/>
        </patternFill>
      </fill>
      <alignment horizontal="center" vertical="top" wrapText="1"/>
    </dxf>
  </rfmt>
  <rfmt sheetId="6" sqref="C55" start="0" length="0">
    <dxf>
      <font>
        <sz val="10"/>
        <color auto="1"/>
        <name val="Arial"/>
        <family val="2"/>
        <charset val="238"/>
        <scheme val="none"/>
      </font>
      <fill>
        <patternFill patternType="solid">
          <bgColor theme="0"/>
        </patternFill>
      </fill>
      <alignment horizontal="right" vertical="top" wrapText="1"/>
    </dxf>
  </rfmt>
  <rfmt sheetId="6" sqref="D55" start="0" length="0">
    <dxf>
      <font>
        <sz val="10"/>
        <color auto="1"/>
        <name val="Arial"/>
        <family val="2"/>
        <charset val="238"/>
        <scheme val="none"/>
      </font>
      <fill>
        <patternFill patternType="solid">
          <bgColor theme="0"/>
        </patternFill>
      </fill>
      <alignment horizontal="right" vertical="top" wrapText="1"/>
    </dxf>
  </rfmt>
  <rfmt sheetId="6" sqref="E55" start="0" length="0">
    <dxf>
      <font>
        <sz val="10"/>
        <color auto="1"/>
        <name val="Arial"/>
        <family val="2"/>
        <charset val="238"/>
        <scheme val="none"/>
      </font>
      <fill>
        <patternFill patternType="solid">
          <bgColor theme="0"/>
        </patternFill>
      </fill>
      <alignment horizontal="right" vertical="top" wrapText="1"/>
    </dxf>
  </rfmt>
  <rfmt sheetId="6" sqref="F55" start="0" length="0">
    <dxf>
      <font>
        <sz val="10"/>
        <color auto="1"/>
        <name val="Arial"/>
        <family val="2"/>
        <charset val="238"/>
        <scheme val="none"/>
      </font>
      <fill>
        <patternFill patternType="solid">
          <bgColor theme="0"/>
        </patternFill>
      </fill>
      <alignment horizontal="right" vertical="top" wrapText="1"/>
    </dxf>
  </rfmt>
  <rfmt sheetId="6" sqref="G55" start="0" length="0">
    <dxf>
      <font>
        <sz val="10"/>
        <color auto="1"/>
        <name val="Arial"/>
        <family val="2"/>
        <charset val="238"/>
        <scheme val="none"/>
      </font>
      <fill>
        <patternFill patternType="solid">
          <bgColor theme="0"/>
        </patternFill>
      </fill>
      <alignment horizontal="right" vertical="top" wrapText="1"/>
    </dxf>
  </rfmt>
  <rfmt sheetId="6" sqref="H55" start="0" length="0">
    <dxf>
      <font>
        <sz val="10"/>
        <color auto="1"/>
        <name val="Arial"/>
        <family val="2"/>
        <charset val="238"/>
        <scheme val="none"/>
      </font>
      <fill>
        <patternFill patternType="solid">
          <bgColor theme="0"/>
        </patternFill>
      </fill>
      <alignment horizontal="right" vertical="top" wrapText="1"/>
    </dxf>
  </rfmt>
  <rfmt sheetId="6" sqref="I55" start="0" length="0">
    <dxf>
      <font>
        <sz val="10"/>
        <color theme="1"/>
        <name val="Arial"/>
        <family val="2"/>
        <charset val="238"/>
        <scheme val="none"/>
      </font>
      <fill>
        <patternFill patternType="solid">
          <bgColor theme="0"/>
        </patternFill>
      </fill>
      <alignment vertical="top" wrapText="1"/>
    </dxf>
  </rfmt>
  <rfmt sheetId="6" sqref="J55" start="0" length="0">
    <dxf>
      <font>
        <sz val="10"/>
        <color theme="1"/>
        <name val="Arial"/>
        <family val="2"/>
        <charset val="238"/>
        <scheme val="none"/>
      </font>
      <fill>
        <patternFill patternType="solid">
          <bgColor theme="0"/>
        </patternFill>
      </fill>
      <alignment vertical="top" wrapText="1"/>
    </dxf>
  </rfmt>
  <rfmt sheetId="6" sqref="K55" start="0" length="0">
    <dxf>
      <font>
        <sz val="10"/>
        <color theme="1"/>
        <name val="Arial"/>
        <family val="2"/>
        <charset val="238"/>
        <scheme val="none"/>
      </font>
      <fill>
        <patternFill patternType="solid">
          <bgColor theme="0"/>
        </patternFill>
      </fill>
      <alignment vertical="top" wrapText="1"/>
    </dxf>
  </rfmt>
  <rfmt sheetId="6" sqref="L55" start="0" length="0">
    <dxf>
      <font>
        <sz val="10"/>
        <color theme="1"/>
        <name val="Arial"/>
        <family val="2"/>
        <charset val="238"/>
        <scheme val="none"/>
      </font>
      <fill>
        <patternFill patternType="solid">
          <bgColor theme="0"/>
        </patternFill>
      </fill>
      <alignment vertical="top" wrapText="1"/>
    </dxf>
  </rfmt>
  <rfmt sheetId="6" sqref="M55" start="0" length="0">
    <dxf>
      <font>
        <sz val="10"/>
        <color theme="1"/>
        <name val="Arial"/>
        <family val="2"/>
        <charset val="238"/>
        <scheme val="none"/>
      </font>
      <fill>
        <patternFill patternType="solid">
          <bgColor theme="0"/>
        </patternFill>
      </fill>
      <alignment vertical="top" wrapText="1"/>
    </dxf>
  </rfmt>
  <rfmt sheetId="6" sqref="N55" start="0" length="0">
    <dxf>
      <font>
        <sz val="10"/>
        <color theme="1"/>
        <name val="Arial"/>
        <family val="2"/>
        <charset val="238"/>
        <scheme val="none"/>
      </font>
      <fill>
        <patternFill patternType="solid">
          <bgColor theme="0"/>
        </patternFill>
      </fill>
      <alignment vertical="top" wrapText="1"/>
    </dxf>
  </rfmt>
  <rfmt sheetId="6" sqref="O55" start="0" length="0">
    <dxf>
      <font>
        <sz val="10"/>
        <color theme="1"/>
        <name val="Arial"/>
        <family val="2"/>
        <charset val="238"/>
        <scheme val="none"/>
      </font>
      <fill>
        <patternFill patternType="solid">
          <bgColor theme="0"/>
        </patternFill>
      </fill>
      <alignment vertical="top" wrapText="1"/>
    </dxf>
  </rfmt>
  <rcc rId="763" sId="6" odxf="1" dxf="1">
    <nc r="P55">
      <f>AB35</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rgb="FFFFC000"/>
        </patternFill>
      </fill>
      <alignment horizontal="right" vertical="top" wrapText="1"/>
      <border outline="0">
        <left style="thin">
          <color theme="4"/>
        </left>
        <right style="thin">
          <color theme="4"/>
        </right>
        <top style="thin">
          <color theme="4"/>
        </top>
        <bottom style="thin">
          <color theme="4"/>
        </bottom>
      </border>
      <protection locked="0"/>
    </ndxf>
  </rcc>
  <rcc rId="764" sId="6" odxf="1" dxf="1">
    <nc r="Q55">
      <f>AB36</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3" tint="0.59999389629810485"/>
        </patternFill>
      </fill>
      <alignment horizontal="right" vertical="top" wrapText="1"/>
      <border outline="0">
        <left style="thin">
          <color theme="4"/>
        </left>
        <right style="thin">
          <color theme="4"/>
        </right>
        <top style="thin">
          <color theme="4"/>
        </top>
        <bottom style="thin">
          <color theme="4"/>
        </bottom>
      </border>
      <protection locked="0"/>
    </ndxf>
  </rcc>
  <rcc rId="765" sId="6" odxf="1" dxf="1">
    <nc r="R55">
      <f>AB37</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rgb="FF00B050"/>
        </patternFill>
      </fill>
      <alignment horizontal="right" vertical="top" wrapText="1"/>
      <border outline="0">
        <left style="thin">
          <color theme="4"/>
        </left>
        <right style="thin">
          <color theme="4"/>
        </right>
        <top style="thin">
          <color theme="4"/>
        </top>
        <bottom style="thin">
          <color theme="4"/>
        </bottom>
      </border>
      <protection locked="0"/>
    </ndxf>
  </rcc>
  <rcc rId="766" sId="6" odxf="1" dxf="1">
    <nc r="S55">
      <f>AB38</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T55"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U55" start="0" length="0">
    <dxf>
      <font>
        <sz val="10"/>
        <color theme="1"/>
        <name val="Arial"/>
        <family val="2"/>
        <charset val="238"/>
        <scheme val="none"/>
      </font>
      <fill>
        <patternFill patternType="solid">
          <bgColor theme="0"/>
        </patternFill>
      </fill>
      <alignment vertical="top" wrapText="1"/>
    </dxf>
  </rfmt>
  <rfmt sheetId="6" sqref="V55" start="0" length="0">
    <dxf>
      <font>
        <sz val="10"/>
        <color theme="1"/>
        <name val="Arial"/>
        <family val="2"/>
        <charset val="238"/>
        <scheme val="none"/>
      </font>
      <fill>
        <patternFill patternType="solid">
          <bgColor theme="0"/>
        </patternFill>
      </fill>
      <alignment vertical="top" wrapText="1"/>
    </dxf>
  </rfmt>
  <rfmt sheetId="6" sqref="W55" start="0" length="0">
    <dxf>
      <font>
        <sz val="10"/>
        <color theme="1"/>
        <name val="Arial"/>
        <family val="2"/>
        <charset val="238"/>
        <scheme val="none"/>
      </font>
      <fill>
        <patternFill patternType="solid">
          <bgColor theme="0"/>
        </patternFill>
      </fill>
      <alignment vertical="top" wrapText="1"/>
    </dxf>
  </rfmt>
  <rfmt sheetId="6" sqref="X55" start="0" length="0">
    <dxf>
      <font>
        <sz val="10"/>
        <color theme="1"/>
        <name val="Arial"/>
        <family val="2"/>
        <charset val="238"/>
        <scheme val="none"/>
      </font>
      <fill>
        <patternFill patternType="solid">
          <bgColor theme="0"/>
        </patternFill>
      </fill>
      <alignment vertical="top" wrapText="1"/>
    </dxf>
  </rfmt>
  <rfmt sheetId="6" sqref="Y55" start="0" length="0">
    <dxf>
      <font>
        <sz val="10"/>
        <color theme="1"/>
        <name val="Arial"/>
        <family val="2"/>
        <charset val="238"/>
        <scheme val="none"/>
      </font>
      <fill>
        <patternFill patternType="solid">
          <bgColor theme="0"/>
        </patternFill>
      </fill>
      <alignment vertical="top" wrapText="1"/>
    </dxf>
  </rfmt>
  <rfmt sheetId="6" sqref="Z55" start="0" length="0">
    <dxf>
      <font>
        <sz val="10"/>
        <color theme="1"/>
        <name val="Arial"/>
        <family val="2"/>
        <charset val="238"/>
        <scheme val="none"/>
      </font>
      <fill>
        <patternFill patternType="solid">
          <bgColor theme="0"/>
        </patternFill>
      </fill>
      <alignment vertical="top" wrapText="1"/>
    </dxf>
  </rfmt>
  <rfmt sheetId="6" sqref="AA55" start="0" length="0">
    <dxf>
      <font>
        <sz val="10"/>
        <color theme="1"/>
        <name val="Arial"/>
        <family val="2"/>
        <charset val="238"/>
        <scheme val="none"/>
      </font>
      <fill>
        <patternFill patternType="solid">
          <bgColor theme="0"/>
        </patternFill>
      </fill>
      <alignment vertical="top" wrapText="1"/>
    </dxf>
  </rfmt>
  <rfmt sheetId="6" sqref="AB55" start="0" length="0">
    <dxf>
      <font>
        <sz val="10"/>
        <color theme="1"/>
        <name val="Arial"/>
        <family val="2"/>
        <charset val="238"/>
        <scheme val="none"/>
      </font>
      <fill>
        <patternFill patternType="solid">
          <bgColor theme="0"/>
        </patternFill>
      </fill>
      <alignment vertical="top" wrapText="1"/>
    </dxf>
  </rfmt>
  <rfmt sheetId="6" sqref="AC55" start="0" length="0">
    <dxf>
      <font>
        <sz val="10"/>
        <color theme="1"/>
        <name val="Arial"/>
        <family val="2"/>
        <charset val="238"/>
        <scheme val="none"/>
      </font>
      <fill>
        <patternFill patternType="solid">
          <bgColor theme="0"/>
        </patternFill>
      </fill>
      <alignment vertical="top" wrapText="1"/>
    </dxf>
  </rfmt>
  <rfmt sheetId="6" sqref="AD55" start="0" length="0">
    <dxf>
      <font>
        <sz val="10"/>
        <color theme="1"/>
        <name val="Arial"/>
        <family val="2"/>
        <charset val="238"/>
        <scheme val="none"/>
      </font>
      <fill>
        <patternFill patternType="solid">
          <bgColor theme="0"/>
        </patternFill>
      </fill>
      <alignment vertical="top" wrapText="1"/>
    </dxf>
  </rfmt>
  <rfmt sheetId="6" sqref="AE55" start="0" length="0">
    <dxf>
      <font>
        <sz val="10"/>
        <color theme="1"/>
        <name val="Arial"/>
        <family val="2"/>
        <charset val="238"/>
        <scheme val="none"/>
      </font>
      <fill>
        <patternFill patternType="solid">
          <bgColor theme="0"/>
        </patternFill>
      </fill>
      <alignment vertical="top" wrapText="1"/>
    </dxf>
  </rfmt>
  <rfmt sheetId="6" sqref="AF55" start="0" length="0">
    <dxf>
      <font>
        <sz val="10"/>
        <color theme="1"/>
        <name val="Arial"/>
        <family val="2"/>
        <charset val="238"/>
        <scheme val="none"/>
      </font>
      <fill>
        <patternFill patternType="solid">
          <bgColor theme="0"/>
        </patternFill>
      </fill>
      <alignment vertical="top" wrapText="1"/>
    </dxf>
  </rfmt>
  <rfmt sheetId="6" sqref="AG55" start="0" length="0">
    <dxf>
      <font>
        <sz val="10"/>
        <color theme="1"/>
        <name val="Arial"/>
        <family val="2"/>
        <charset val="238"/>
        <scheme val="none"/>
      </font>
      <fill>
        <patternFill patternType="solid">
          <bgColor theme="0"/>
        </patternFill>
      </fill>
      <alignment vertical="top" wrapText="1"/>
    </dxf>
  </rfmt>
  <rfmt sheetId="6" sqref="AH55" start="0" length="0">
    <dxf>
      <font>
        <sz val="10"/>
        <color theme="1"/>
        <name val="Arial"/>
        <family val="2"/>
        <charset val="238"/>
        <scheme val="none"/>
      </font>
      <fill>
        <patternFill patternType="solid">
          <bgColor theme="0"/>
        </patternFill>
      </fill>
      <alignment vertical="top" wrapText="1"/>
    </dxf>
  </rfmt>
  <rfmt sheetId="6" sqref="AI55" start="0" length="0">
    <dxf>
      <font>
        <sz val="10"/>
        <color theme="1"/>
        <name val="Arial"/>
        <family val="2"/>
        <charset val="238"/>
        <scheme val="none"/>
      </font>
      <fill>
        <patternFill patternType="solid">
          <bgColor theme="0"/>
        </patternFill>
      </fill>
      <alignment vertical="top" wrapText="1"/>
    </dxf>
  </rfmt>
  <rfmt sheetId="6" sqref="AJ55" start="0" length="0">
    <dxf>
      <font>
        <sz val="10"/>
        <color theme="1"/>
        <name val="Arial"/>
        <family val="2"/>
        <charset val="238"/>
        <scheme val="none"/>
      </font>
      <fill>
        <patternFill patternType="solid">
          <bgColor theme="0"/>
        </patternFill>
      </fill>
      <alignment vertical="top" wrapText="1"/>
    </dxf>
  </rfmt>
  <rfmt sheetId="6" sqref="AK55" start="0" length="0">
    <dxf>
      <font>
        <sz val="10"/>
        <color theme="1"/>
        <name val="Arial"/>
        <family val="2"/>
        <charset val="238"/>
        <scheme val="none"/>
      </font>
      <fill>
        <patternFill patternType="solid">
          <bgColor theme="0"/>
        </patternFill>
      </fill>
      <alignment vertical="top" wrapText="1"/>
    </dxf>
  </rfmt>
  <rfmt sheetId="6" sqref="AL55" start="0" length="0">
    <dxf>
      <font>
        <sz val="10"/>
        <color theme="1"/>
        <name val="Arial"/>
        <family val="2"/>
        <charset val="238"/>
        <scheme val="none"/>
      </font>
      <fill>
        <patternFill patternType="solid">
          <bgColor theme="0"/>
        </patternFill>
      </fill>
      <alignment vertical="top" wrapText="1"/>
    </dxf>
  </rfmt>
  <rfmt sheetId="6" sqref="AM55" start="0" length="0">
    <dxf>
      <font>
        <sz val="10"/>
        <color theme="1"/>
        <name val="Arial"/>
        <family val="2"/>
        <charset val="238"/>
        <scheme val="none"/>
      </font>
      <fill>
        <patternFill patternType="solid">
          <bgColor theme="0"/>
        </patternFill>
      </fill>
      <alignment vertical="top" wrapText="1"/>
    </dxf>
  </rfmt>
  <rfmt sheetId="6" sqref="AN55" start="0" length="0">
    <dxf>
      <font>
        <sz val="10"/>
        <color theme="1"/>
        <name val="Arial"/>
        <family val="2"/>
        <charset val="238"/>
        <scheme val="none"/>
      </font>
      <fill>
        <patternFill patternType="solid">
          <bgColor theme="0"/>
        </patternFill>
      </fill>
      <alignment vertical="top" wrapText="1"/>
    </dxf>
  </rfmt>
  <rfmt sheetId="6" sqref="AO55" start="0" length="0">
    <dxf>
      <font>
        <sz val="10"/>
        <color theme="1"/>
        <name val="Arial"/>
        <family val="2"/>
        <charset val="238"/>
        <scheme val="none"/>
      </font>
      <fill>
        <patternFill patternType="solid">
          <bgColor theme="0"/>
        </patternFill>
      </fill>
      <alignment vertical="top" wrapText="1"/>
    </dxf>
  </rfmt>
  <rfmt sheetId="6" sqref="AP55" start="0" length="0">
    <dxf>
      <font>
        <sz val="10"/>
        <color theme="1"/>
        <name val="Arial"/>
        <family val="2"/>
        <charset val="238"/>
        <scheme val="none"/>
      </font>
      <fill>
        <patternFill patternType="solid">
          <bgColor theme="0"/>
        </patternFill>
      </fill>
      <alignment vertical="top" wrapText="1"/>
    </dxf>
  </rfmt>
  <rfmt sheetId="6" sqref="AQ55" start="0" length="0">
    <dxf>
      <font>
        <sz val="10"/>
        <color theme="1"/>
        <name val="Arial"/>
        <family val="2"/>
        <charset val="238"/>
        <scheme val="none"/>
      </font>
      <fill>
        <patternFill patternType="solid">
          <bgColor theme="0"/>
        </patternFill>
      </fill>
      <alignment vertical="top" wrapText="1"/>
    </dxf>
  </rfmt>
  <rfmt sheetId="6" sqref="AR55" start="0" length="0">
    <dxf>
      <font>
        <sz val="10"/>
        <color theme="1"/>
        <name val="Arial"/>
        <family val="2"/>
        <charset val="238"/>
        <scheme val="none"/>
      </font>
      <fill>
        <patternFill patternType="solid">
          <bgColor theme="0"/>
        </patternFill>
      </fill>
      <alignment vertical="top" wrapText="1"/>
    </dxf>
  </rfmt>
  <rfmt sheetId="6" sqref="AS55" start="0" length="0">
    <dxf>
      <font>
        <sz val="10"/>
        <color theme="1"/>
        <name val="Arial"/>
        <family val="2"/>
        <charset val="238"/>
        <scheme val="none"/>
      </font>
      <fill>
        <patternFill patternType="solid">
          <bgColor theme="0"/>
        </patternFill>
      </fill>
      <alignment vertical="top" wrapText="1"/>
    </dxf>
  </rfmt>
  <rfmt sheetId="6" sqref="AT55" start="0" length="0">
    <dxf>
      <font>
        <sz val="10"/>
        <color theme="1"/>
        <name val="Arial"/>
        <family val="2"/>
        <charset val="238"/>
        <scheme val="none"/>
      </font>
      <fill>
        <patternFill patternType="solid">
          <bgColor theme="0"/>
        </patternFill>
      </fill>
      <alignment vertical="top" wrapText="1"/>
    </dxf>
  </rfmt>
  <rfmt sheetId="6" sqref="AU55" start="0" length="0">
    <dxf>
      <font>
        <sz val="10"/>
        <color theme="1"/>
        <name val="Arial"/>
        <family val="2"/>
        <charset val="238"/>
        <scheme val="none"/>
      </font>
      <fill>
        <patternFill patternType="solid">
          <bgColor theme="0"/>
        </patternFill>
      </fill>
      <alignment vertical="top" wrapText="1"/>
    </dxf>
  </rfmt>
  <rfmt sheetId="6" sqref="AV55" start="0" length="0">
    <dxf>
      <font>
        <sz val="10"/>
        <color theme="1"/>
        <name val="Arial"/>
        <family val="2"/>
        <charset val="238"/>
        <scheme val="none"/>
      </font>
      <fill>
        <patternFill patternType="solid">
          <bgColor theme="0"/>
        </patternFill>
      </fill>
      <alignment vertical="top" wrapText="1"/>
    </dxf>
  </rfmt>
  <rfmt sheetId="6" sqref="AW55" start="0" length="0">
    <dxf>
      <font>
        <sz val="10"/>
        <color theme="1"/>
        <name val="Arial"/>
        <family val="2"/>
        <charset val="238"/>
        <scheme val="none"/>
      </font>
      <fill>
        <patternFill patternType="solid">
          <bgColor theme="0"/>
        </patternFill>
      </fill>
      <alignment vertical="top" wrapText="1"/>
    </dxf>
  </rfmt>
  <rfmt sheetId="6" sqref="AX55" start="0" length="0">
    <dxf>
      <font>
        <sz val="10"/>
        <color theme="1"/>
        <name val="Arial"/>
        <family val="2"/>
        <charset val="238"/>
        <scheme val="none"/>
      </font>
      <fill>
        <patternFill patternType="solid">
          <bgColor theme="0"/>
        </patternFill>
      </fill>
      <alignment vertical="top" wrapText="1"/>
    </dxf>
  </rfmt>
  <rfmt sheetId="6" sqref="AY55" start="0" length="0">
    <dxf>
      <font>
        <sz val="10"/>
        <color theme="1"/>
        <name val="Arial"/>
        <family val="2"/>
        <charset val="238"/>
        <scheme val="none"/>
      </font>
      <fill>
        <patternFill patternType="solid">
          <bgColor theme="0"/>
        </patternFill>
      </fill>
      <alignment vertical="top" wrapText="1"/>
    </dxf>
  </rfmt>
  <rfmt sheetId="6" sqref="AZ55" start="0" length="0">
    <dxf>
      <font>
        <sz val="10"/>
        <color theme="1"/>
        <name val="Arial"/>
        <family val="2"/>
        <charset val="238"/>
        <scheme val="none"/>
      </font>
      <fill>
        <patternFill patternType="solid">
          <bgColor theme="0"/>
        </patternFill>
      </fill>
      <alignment vertical="top" wrapText="1"/>
    </dxf>
  </rfmt>
  <rfmt sheetId="6" sqref="BA55" start="0" length="0">
    <dxf>
      <font>
        <sz val="10"/>
        <color theme="1"/>
        <name val="Arial"/>
        <family val="2"/>
        <charset val="238"/>
        <scheme val="none"/>
      </font>
      <fill>
        <patternFill patternType="solid">
          <bgColor theme="0"/>
        </patternFill>
      </fill>
      <alignment vertical="top" wrapText="1"/>
    </dxf>
  </rfmt>
  <rfmt sheetId="6" sqref="BB55" start="0" length="0">
    <dxf>
      <font>
        <sz val="10"/>
        <color theme="1"/>
        <name val="Arial"/>
        <family val="2"/>
        <charset val="238"/>
        <scheme val="none"/>
      </font>
      <fill>
        <patternFill patternType="solid">
          <bgColor theme="0"/>
        </patternFill>
      </fill>
      <alignment vertical="top" wrapText="1"/>
    </dxf>
  </rfmt>
  <rfmt sheetId="6" sqref="BC55" start="0" length="0">
    <dxf>
      <font>
        <sz val="10"/>
        <color theme="1"/>
        <name val="Arial"/>
        <family val="2"/>
        <charset val="238"/>
        <scheme val="none"/>
      </font>
      <fill>
        <patternFill patternType="solid">
          <bgColor theme="0"/>
        </patternFill>
      </fill>
      <alignment vertical="top" wrapText="1"/>
    </dxf>
  </rfmt>
  <rfmt sheetId="6" sqref="BD55" start="0" length="0">
    <dxf>
      <font>
        <sz val="10"/>
        <color theme="1"/>
        <name val="Arial"/>
        <family val="2"/>
        <charset val="238"/>
        <scheme val="none"/>
      </font>
      <fill>
        <patternFill patternType="solid">
          <bgColor theme="0"/>
        </patternFill>
      </fill>
      <alignment vertical="top" wrapText="1"/>
    </dxf>
  </rfmt>
  <rfmt sheetId="6" sqref="BE55" start="0" length="0">
    <dxf>
      <font>
        <sz val="10"/>
        <color theme="1"/>
        <name val="Arial"/>
        <family val="2"/>
        <charset val="238"/>
        <scheme val="none"/>
      </font>
      <fill>
        <patternFill patternType="solid">
          <bgColor theme="0"/>
        </patternFill>
      </fill>
      <alignment vertical="top" wrapText="1"/>
    </dxf>
  </rfmt>
  <rfmt sheetId="6" sqref="BF55" start="0" length="0">
    <dxf>
      <font>
        <sz val="10"/>
        <color theme="1"/>
        <name val="Arial"/>
        <family val="2"/>
        <charset val="238"/>
        <scheme val="none"/>
      </font>
      <fill>
        <patternFill patternType="solid">
          <bgColor theme="0"/>
        </patternFill>
      </fill>
      <alignment vertical="top" wrapText="1"/>
    </dxf>
  </rfmt>
  <rfmt sheetId="6" sqref="BG55" start="0" length="0">
    <dxf>
      <font>
        <sz val="10"/>
        <color theme="1"/>
        <name val="Arial"/>
        <family val="2"/>
        <charset val="238"/>
        <scheme val="none"/>
      </font>
      <fill>
        <patternFill patternType="solid">
          <bgColor theme="0"/>
        </patternFill>
      </fill>
      <alignment vertical="top" wrapText="1"/>
    </dxf>
  </rfmt>
  <rfmt sheetId="6" sqref="BH55" start="0" length="0">
    <dxf>
      <font>
        <sz val="10"/>
        <color theme="1"/>
        <name val="Arial"/>
        <family val="2"/>
        <charset val="238"/>
        <scheme val="none"/>
      </font>
      <fill>
        <patternFill patternType="solid">
          <bgColor theme="0"/>
        </patternFill>
      </fill>
      <alignment vertical="top" wrapText="1"/>
    </dxf>
  </rfmt>
  <rfmt sheetId="6" sqref="BI55" start="0" length="0">
    <dxf>
      <font>
        <sz val="10"/>
        <color theme="1"/>
        <name val="Arial"/>
        <family val="2"/>
        <charset val="238"/>
        <scheme val="none"/>
      </font>
      <fill>
        <patternFill patternType="solid">
          <bgColor theme="0"/>
        </patternFill>
      </fill>
      <alignment vertical="top" wrapText="1"/>
    </dxf>
  </rfmt>
  <rfmt sheetId="6" sqref="BJ55" start="0" length="0">
    <dxf>
      <font>
        <sz val="10"/>
        <color theme="1"/>
        <name val="Arial"/>
        <family val="2"/>
        <charset val="238"/>
        <scheme val="none"/>
      </font>
      <fill>
        <patternFill patternType="solid">
          <bgColor theme="0"/>
        </patternFill>
      </fill>
      <alignment vertical="top" wrapText="1"/>
    </dxf>
  </rfmt>
  <rfmt sheetId="6" sqref="BK55" start="0" length="0">
    <dxf>
      <font>
        <sz val="10"/>
        <color theme="1"/>
        <name val="Arial"/>
        <family val="2"/>
        <charset val="238"/>
        <scheme val="none"/>
      </font>
      <fill>
        <patternFill patternType="solid">
          <bgColor theme="0"/>
        </patternFill>
      </fill>
      <alignment vertical="top" wrapText="1"/>
    </dxf>
  </rfmt>
  <rfmt sheetId="6" sqref="BL55" start="0" length="0">
    <dxf>
      <font>
        <sz val="10"/>
        <color theme="1"/>
        <name val="Arial"/>
        <family val="2"/>
        <charset val="238"/>
        <scheme val="none"/>
      </font>
      <fill>
        <patternFill patternType="solid">
          <bgColor theme="0"/>
        </patternFill>
      </fill>
      <alignment vertical="top" wrapText="1"/>
    </dxf>
  </rfmt>
  <rfmt sheetId="6" sqref="BM55" start="0" length="0">
    <dxf>
      <font>
        <sz val="10"/>
        <color theme="1"/>
        <name val="Arial"/>
        <family val="2"/>
        <charset val="238"/>
        <scheme val="none"/>
      </font>
      <fill>
        <patternFill patternType="solid">
          <bgColor theme="0"/>
        </patternFill>
      </fill>
      <alignment vertical="top" wrapText="1"/>
    </dxf>
  </rfmt>
  <rfmt sheetId="6" sqref="BN55" start="0" length="0">
    <dxf>
      <font>
        <sz val="10"/>
        <color theme="1"/>
        <name val="Arial"/>
        <family val="2"/>
        <charset val="238"/>
        <scheme val="none"/>
      </font>
      <fill>
        <patternFill patternType="solid">
          <bgColor theme="0"/>
        </patternFill>
      </fill>
      <alignment vertical="top" wrapText="1"/>
    </dxf>
  </rfmt>
  <rfmt sheetId="6" sqref="BO55" start="0" length="0">
    <dxf>
      <font>
        <sz val="10"/>
        <color theme="1"/>
        <name val="Arial"/>
        <family val="2"/>
        <charset val="238"/>
        <scheme val="none"/>
      </font>
      <fill>
        <patternFill patternType="solid">
          <bgColor theme="0"/>
        </patternFill>
      </fill>
      <alignment vertical="top" wrapText="1"/>
    </dxf>
  </rfmt>
  <rfmt sheetId="6" sqref="B56" start="0" length="0">
    <dxf>
      <font>
        <sz val="10"/>
        <color theme="1"/>
        <name val="Arial"/>
        <family val="2"/>
        <charset val="238"/>
        <scheme val="none"/>
      </font>
      <fill>
        <patternFill patternType="solid">
          <bgColor theme="0"/>
        </patternFill>
      </fill>
      <alignment horizontal="center" vertical="top" wrapText="1"/>
    </dxf>
  </rfmt>
  <rfmt sheetId="6" sqref="C56" start="0" length="0">
    <dxf>
      <font>
        <sz val="10"/>
        <color auto="1"/>
        <name val="Arial"/>
        <family val="2"/>
        <charset val="238"/>
        <scheme val="none"/>
      </font>
      <fill>
        <patternFill patternType="solid">
          <bgColor theme="0"/>
        </patternFill>
      </fill>
      <alignment horizontal="right" vertical="top" wrapText="1"/>
    </dxf>
  </rfmt>
  <rfmt sheetId="6" sqref="D56" start="0" length="0">
    <dxf>
      <font>
        <sz val="10"/>
        <color auto="1"/>
        <name val="Arial"/>
        <family val="2"/>
        <charset val="238"/>
        <scheme val="none"/>
      </font>
      <fill>
        <patternFill patternType="solid">
          <bgColor theme="0"/>
        </patternFill>
      </fill>
      <alignment horizontal="right" vertical="top" wrapText="1"/>
    </dxf>
  </rfmt>
  <rfmt sheetId="6" sqref="E56" start="0" length="0">
    <dxf>
      <font>
        <sz val="10"/>
        <color auto="1"/>
        <name val="Arial"/>
        <family val="2"/>
        <charset val="238"/>
        <scheme val="none"/>
      </font>
      <fill>
        <patternFill patternType="solid">
          <bgColor theme="0"/>
        </patternFill>
      </fill>
      <alignment horizontal="right" vertical="top" wrapText="1"/>
    </dxf>
  </rfmt>
  <rfmt sheetId="6" sqref="F56" start="0" length="0">
    <dxf>
      <font>
        <sz val="10"/>
        <color auto="1"/>
        <name val="Arial"/>
        <family val="2"/>
        <charset val="238"/>
        <scheme val="none"/>
      </font>
      <fill>
        <patternFill patternType="solid">
          <bgColor theme="0"/>
        </patternFill>
      </fill>
      <alignment horizontal="right" vertical="top" wrapText="1"/>
    </dxf>
  </rfmt>
  <rfmt sheetId="6" sqref="G56" start="0" length="0">
    <dxf>
      <font>
        <sz val="10"/>
        <color auto="1"/>
        <name val="Arial"/>
        <family val="2"/>
        <charset val="238"/>
        <scheme val="none"/>
      </font>
      <fill>
        <patternFill patternType="solid">
          <bgColor theme="0"/>
        </patternFill>
      </fill>
      <alignment horizontal="right" vertical="top" wrapText="1"/>
    </dxf>
  </rfmt>
  <rfmt sheetId="6" sqref="H56" start="0" length="0">
    <dxf>
      <font>
        <sz val="10"/>
        <color auto="1"/>
        <name val="Arial"/>
        <family val="2"/>
        <charset val="238"/>
        <scheme val="none"/>
      </font>
      <fill>
        <patternFill patternType="solid">
          <bgColor theme="0"/>
        </patternFill>
      </fill>
      <alignment horizontal="right" vertical="top" wrapText="1"/>
    </dxf>
  </rfmt>
  <rfmt sheetId="6" sqref="I56" start="0" length="0">
    <dxf>
      <font>
        <sz val="10"/>
        <color theme="1"/>
        <name val="Arial"/>
        <family val="2"/>
        <charset val="238"/>
        <scheme val="none"/>
      </font>
      <fill>
        <patternFill patternType="solid">
          <bgColor theme="0"/>
        </patternFill>
      </fill>
      <alignment vertical="top" wrapText="1"/>
    </dxf>
  </rfmt>
  <rfmt sheetId="6" sqref="J56" start="0" length="0">
    <dxf>
      <font>
        <sz val="10"/>
        <color theme="1"/>
        <name val="Arial"/>
        <family val="2"/>
        <charset val="238"/>
        <scheme val="none"/>
      </font>
      <fill>
        <patternFill patternType="solid">
          <bgColor theme="0"/>
        </patternFill>
      </fill>
      <alignment vertical="top" wrapText="1"/>
    </dxf>
  </rfmt>
  <rfmt sheetId="6" sqref="K56" start="0" length="0">
    <dxf>
      <font>
        <sz val="10"/>
        <color theme="1"/>
        <name val="Arial"/>
        <family val="2"/>
        <charset val="238"/>
        <scheme val="none"/>
      </font>
      <fill>
        <patternFill patternType="solid">
          <bgColor theme="0"/>
        </patternFill>
      </fill>
      <alignment vertical="top" wrapText="1"/>
    </dxf>
  </rfmt>
  <rfmt sheetId="6" sqref="L56" start="0" length="0">
    <dxf>
      <font>
        <sz val="10"/>
        <color theme="1"/>
        <name val="Arial"/>
        <family val="2"/>
        <charset val="238"/>
        <scheme val="none"/>
      </font>
      <fill>
        <patternFill patternType="solid">
          <bgColor theme="0"/>
        </patternFill>
      </fill>
      <alignment vertical="top" wrapText="1"/>
    </dxf>
  </rfmt>
  <rfmt sheetId="6" sqref="M56" start="0" length="0">
    <dxf>
      <font>
        <sz val="10"/>
        <color theme="1"/>
        <name val="Arial"/>
        <family val="2"/>
        <charset val="238"/>
        <scheme val="none"/>
      </font>
      <fill>
        <patternFill patternType="solid">
          <bgColor theme="0"/>
        </patternFill>
      </fill>
      <alignment vertical="top" wrapText="1"/>
    </dxf>
  </rfmt>
  <rfmt sheetId="6" sqref="N56" start="0" length="0">
    <dxf>
      <font>
        <sz val="10"/>
        <color theme="1"/>
        <name val="Arial"/>
        <family val="2"/>
        <charset val="238"/>
        <scheme val="none"/>
      </font>
      <fill>
        <patternFill patternType="solid">
          <bgColor theme="0"/>
        </patternFill>
      </fill>
      <alignment vertical="top" wrapText="1"/>
    </dxf>
  </rfmt>
  <rfmt sheetId="6" sqref="O56" start="0" length="0">
    <dxf>
      <font>
        <sz val="10"/>
        <color theme="1"/>
        <name val="Arial"/>
        <family val="2"/>
        <charset val="238"/>
        <scheme val="none"/>
      </font>
      <fill>
        <patternFill patternType="solid">
          <bgColor theme="0"/>
        </patternFill>
      </fill>
      <alignment vertical="top" wrapText="1"/>
    </dxf>
  </rfmt>
  <rfmt sheetId="6" sqref="P5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Q5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R5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S5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T56"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U56" start="0" length="0">
    <dxf>
      <font>
        <sz val="10"/>
        <color theme="1"/>
        <name val="Arial"/>
        <family val="2"/>
        <charset val="238"/>
        <scheme val="none"/>
      </font>
      <fill>
        <patternFill patternType="solid">
          <bgColor theme="0"/>
        </patternFill>
      </fill>
      <alignment vertical="top" wrapText="1"/>
    </dxf>
  </rfmt>
  <rfmt sheetId="6" sqref="V56" start="0" length="0">
    <dxf>
      <font>
        <sz val="10"/>
        <color theme="1"/>
        <name val="Arial"/>
        <family val="2"/>
        <charset val="238"/>
        <scheme val="none"/>
      </font>
      <fill>
        <patternFill patternType="solid">
          <bgColor theme="0"/>
        </patternFill>
      </fill>
      <alignment vertical="top" wrapText="1"/>
    </dxf>
  </rfmt>
  <rfmt sheetId="6" sqref="W56" start="0" length="0">
    <dxf>
      <font>
        <sz val="10"/>
        <color theme="1"/>
        <name val="Arial"/>
        <family val="2"/>
        <charset val="238"/>
        <scheme val="none"/>
      </font>
      <fill>
        <patternFill patternType="solid">
          <bgColor theme="0"/>
        </patternFill>
      </fill>
      <alignment vertical="top" wrapText="1"/>
    </dxf>
  </rfmt>
  <rfmt sheetId="6" sqref="X56" start="0" length="0">
    <dxf>
      <font>
        <sz val="10"/>
        <color theme="1"/>
        <name val="Arial"/>
        <family val="2"/>
        <charset val="238"/>
        <scheme val="none"/>
      </font>
      <fill>
        <patternFill patternType="solid">
          <bgColor theme="0"/>
        </patternFill>
      </fill>
      <alignment vertical="top" wrapText="1"/>
    </dxf>
  </rfmt>
  <rfmt sheetId="6" sqref="Y56" start="0" length="0">
    <dxf>
      <font>
        <sz val="10"/>
        <color theme="1"/>
        <name val="Arial"/>
        <family val="2"/>
        <charset val="238"/>
        <scheme val="none"/>
      </font>
      <fill>
        <patternFill patternType="solid">
          <bgColor theme="0"/>
        </patternFill>
      </fill>
      <alignment vertical="top" wrapText="1"/>
    </dxf>
  </rfmt>
  <rfmt sheetId="6" sqref="Z56" start="0" length="0">
    <dxf>
      <font>
        <sz val="10"/>
        <color theme="1"/>
        <name val="Arial"/>
        <family val="2"/>
        <charset val="238"/>
        <scheme val="none"/>
      </font>
      <fill>
        <patternFill patternType="solid">
          <bgColor theme="0"/>
        </patternFill>
      </fill>
      <alignment vertical="top" wrapText="1"/>
    </dxf>
  </rfmt>
  <rfmt sheetId="6" sqref="AA56" start="0" length="0">
    <dxf>
      <font>
        <sz val="10"/>
        <color theme="1"/>
        <name val="Arial"/>
        <family val="2"/>
        <charset val="238"/>
        <scheme val="none"/>
      </font>
      <fill>
        <patternFill patternType="solid">
          <bgColor theme="0"/>
        </patternFill>
      </fill>
      <alignment vertical="top" wrapText="1"/>
    </dxf>
  </rfmt>
  <rfmt sheetId="6" sqref="AB56" start="0" length="0">
    <dxf>
      <font>
        <sz val="10"/>
        <color theme="1"/>
        <name val="Arial"/>
        <family val="2"/>
        <charset val="238"/>
        <scheme val="none"/>
      </font>
      <fill>
        <patternFill patternType="solid">
          <bgColor theme="0"/>
        </patternFill>
      </fill>
      <alignment vertical="top" wrapText="1"/>
    </dxf>
  </rfmt>
  <rfmt sheetId="6" sqref="AC56" start="0" length="0">
    <dxf>
      <font>
        <sz val="10"/>
        <color theme="1"/>
        <name val="Arial"/>
        <family val="2"/>
        <charset val="238"/>
        <scheme val="none"/>
      </font>
      <fill>
        <patternFill patternType="solid">
          <bgColor theme="0"/>
        </patternFill>
      </fill>
      <alignment vertical="top" wrapText="1"/>
    </dxf>
  </rfmt>
  <rfmt sheetId="6" sqref="AD56" start="0" length="0">
    <dxf>
      <font>
        <sz val="10"/>
        <color theme="1"/>
        <name val="Arial"/>
        <family val="2"/>
        <charset val="238"/>
        <scheme val="none"/>
      </font>
      <fill>
        <patternFill patternType="solid">
          <bgColor theme="0"/>
        </patternFill>
      </fill>
      <alignment vertical="top" wrapText="1"/>
    </dxf>
  </rfmt>
  <rfmt sheetId="6" sqref="AE56" start="0" length="0">
    <dxf>
      <font>
        <sz val="10"/>
        <color theme="1"/>
        <name val="Arial"/>
        <family val="2"/>
        <charset val="238"/>
        <scheme val="none"/>
      </font>
      <fill>
        <patternFill patternType="solid">
          <bgColor theme="0"/>
        </patternFill>
      </fill>
      <alignment vertical="top" wrapText="1"/>
    </dxf>
  </rfmt>
  <rfmt sheetId="6" sqref="AF56" start="0" length="0">
    <dxf>
      <font>
        <sz val="10"/>
        <color theme="1"/>
        <name val="Arial"/>
        <family val="2"/>
        <charset val="238"/>
        <scheme val="none"/>
      </font>
      <fill>
        <patternFill patternType="solid">
          <bgColor theme="0"/>
        </patternFill>
      </fill>
      <alignment vertical="top" wrapText="1"/>
    </dxf>
  </rfmt>
  <rfmt sheetId="6" sqref="AG56" start="0" length="0">
    <dxf>
      <font>
        <sz val="10"/>
        <color theme="1"/>
        <name val="Arial"/>
        <family val="2"/>
        <charset val="238"/>
        <scheme val="none"/>
      </font>
      <fill>
        <patternFill patternType="solid">
          <bgColor theme="0"/>
        </patternFill>
      </fill>
      <alignment vertical="top" wrapText="1"/>
    </dxf>
  </rfmt>
  <rfmt sheetId="6" sqref="AH56" start="0" length="0">
    <dxf>
      <font>
        <sz val="10"/>
        <color theme="1"/>
        <name val="Arial"/>
        <family val="2"/>
        <charset val="238"/>
        <scheme val="none"/>
      </font>
      <fill>
        <patternFill patternType="solid">
          <bgColor theme="0"/>
        </patternFill>
      </fill>
      <alignment vertical="top" wrapText="1"/>
    </dxf>
  </rfmt>
  <rfmt sheetId="6" sqref="AI56" start="0" length="0">
    <dxf>
      <font>
        <sz val="10"/>
        <color theme="1"/>
        <name val="Arial"/>
        <family val="2"/>
        <charset val="238"/>
        <scheme val="none"/>
      </font>
      <fill>
        <patternFill patternType="solid">
          <bgColor theme="0"/>
        </patternFill>
      </fill>
      <alignment vertical="top" wrapText="1"/>
    </dxf>
  </rfmt>
  <rfmt sheetId="6" sqref="AJ56" start="0" length="0">
    <dxf>
      <font>
        <sz val="10"/>
        <color theme="1"/>
        <name val="Arial"/>
        <family val="2"/>
        <charset val="238"/>
        <scheme val="none"/>
      </font>
      <fill>
        <patternFill patternType="solid">
          <bgColor theme="0"/>
        </patternFill>
      </fill>
      <alignment vertical="top" wrapText="1"/>
    </dxf>
  </rfmt>
  <rfmt sheetId="6" sqref="AK56" start="0" length="0">
    <dxf>
      <font>
        <sz val="10"/>
        <color theme="1"/>
        <name val="Arial"/>
        <family val="2"/>
        <charset val="238"/>
        <scheme val="none"/>
      </font>
      <fill>
        <patternFill patternType="solid">
          <bgColor theme="0"/>
        </patternFill>
      </fill>
      <alignment vertical="top" wrapText="1"/>
    </dxf>
  </rfmt>
  <rfmt sheetId="6" sqref="AL56" start="0" length="0">
    <dxf>
      <font>
        <sz val="10"/>
        <color theme="1"/>
        <name val="Arial"/>
        <family val="2"/>
        <charset val="238"/>
        <scheme val="none"/>
      </font>
      <fill>
        <patternFill patternType="solid">
          <bgColor theme="0"/>
        </patternFill>
      </fill>
      <alignment vertical="top" wrapText="1"/>
    </dxf>
  </rfmt>
  <rfmt sheetId="6" sqref="AM56" start="0" length="0">
    <dxf>
      <font>
        <sz val="10"/>
        <color theme="1"/>
        <name val="Arial"/>
        <family val="2"/>
        <charset val="238"/>
        <scheme val="none"/>
      </font>
      <fill>
        <patternFill patternType="solid">
          <bgColor theme="0"/>
        </patternFill>
      </fill>
      <alignment vertical="top" wrapText="1"/>
    </dxf>
  </rfmt>
  <rfmt sheetId="6" sqref="AN56" start="0" length="0">
    <dxf>
      <font>
        <sz val="10"/>
        <color theme="1"/>
        <name val="Arial"/>
        <family val="2"/>
        <charset val="238"/>
        <scheme val="none"/>
      </font>
      <fill>
        <patternFill patternType="solid">
          <bgColor theme="0"/>
        </patternFill>
      </fill>
      <alignment vertical="top" wrapText="1"/>
    </dxf>
  </rfmt>
  <rfmt sheetId="6" sqref="AO56" start="0" length="0">
    <dxf>
      <font>
        <sz val="10"/>
        <color theme="1"/>
        <name val="Arial"/>
        <family val="2"/>
        <charset val="238"/>
        <scheme val="none"/>
      </font>
      <fill>
        <patternFill patternType="solid">
          <bgColor theme="0"/>
        </patternFill>
      </fill>
      <alignment vertical="top" wrapText="1"/>
    </dxf>
  </rfmt>
  <rfmt sheetId="6" sqref="AP56" start="0" length="0">
    <dxf>
      <font>
        <sz val="10"/>
        <color theme="1"/>
        <name val="Arial"/>
        <family val="2"/>
        <charset val="238"/>
        <scheme val="none"/>
      </font>
      <fill>
        <patternFill patternType="solid">
          <bgColor theme="0"/>
        </patternFill>
      </fill>
      <alignment vertical="top" wrapText="1"/>
    </dxf>
  </rfmt>
  <rfmt sheetId="6" sqref="AQ56" start="0" length="0">
    <dxf>
      <font>
        <sz val="10"/>
        <color theme="1"/>
        <name val="Arial"/>
        <family val="2"/>
        <charset val="238"/>
        <scheme val="none"/>
      </font>
      <fill>
        <patternFill patternType="solid">
          <bgColor theme="0"/>
        </patternFill>
      </fill>
      <alignment vertical="top" wrapText="1"/>
    </dxf>
  </rfmt>
  <rfmt sheetId="6" sqref="AR56" start="0" length="0">
    <dxf>
      <font>
        <sz val="10"/>
        <color theme="1"/>
        <name val="Arial"/>
        <family val="2"/>
        <charset val="238"/>
        <scheme val="none"/>
      </font>
      <fill>
        <patternFill patternType="solid">
          <bgColor theme="0"/>
        </patternFill>
      </fill>
      <alignment vertical="top" wrapText="1"/>
    </dxf>
  </rfmt>
  <rfmt sheetId="6" sqref="AS56" start="0" length="0">
    <dxf>
      <font>
        <sz val="10"/>
        <color theme="1"/>
        <name val="Arial"/>
        <family val="2"/>
        <charset val="238"/>
        <scheme val="none"/>
      </font>
      <fill>
        <patternFill patternType="solid">
          <bgColor theme="0"/>
        </patternFill>
      </fill>
      <alignment vertical="top" wrapText="1"/>
    </dxf>
  </rfmt>
  <rfmt sheetId="6" sqref="AT56" start="0" length="0">
    <dxf>
      <font>
        <sz val="10"/>
        <color theme="1"/>
        <name val="Arial"/>
        <family val="2"/>
        <charset val="238"/>
        <scheme val="none"/>
      </font>
      <fill>
        <patternFill patternType="solid">
          <bgColor theme="0"/>
        </patternFill>
      </fill>
      <alignment vertical="top" wrapText="1"/>
    </dxf>
  </rfmt>
  <rfmt sheetId="6" sqref="AU56" start="0" length="0">
    <dxf>
      <font>
        <sz val="10"/>
        <color theme="1"/>
        <name val="Arial"/>
        <family val="2"/>
        <charset val="238"/>
        <scheme val="none"/>
      </font>
      <fill>
        <patternFill patternType="solid">
          <bgColor theme="0"/>
        </patternFill>
      </fill>
      <alignment vertical="top" wrapText="1"/>
    </dxf>
  </rfmt>
  <rfmt sheetId="6" sqref="AV56" start="0" length="0">
    <dxf>
      <font>
        <sz val="10"/>
        <color theme="1"/>
        <name val="Arial"/>
        <family val="2"/>
        <charset val="238"/>
        <scheme val="none"/>
      </font>
      <fill>
        <patternFill patternType="solid">
          <bgColor theme="0"/>
        </patternFill>
      </fill>
      <alignment vertical="top" wrapText="1"/>
    </dxf>
  </rfmt>
  <rfmt sheetId="6" sqref="AW56" start="0" length="0">
    <dxf>
      <font>
        <sz val="10"/>
        <color theme="1"/>
        <name val="Arial"/>
        <family val="2"/>
        <charset val="238"/>
        <scheme val="none"/>
      </font>
      <fill>
        <patternFill patternType="solid">
          <bgColor theme="0"/>
        </patternFill>
      </fill>
      <alignment vertical="top" wrapText="1"/>
    </dxf>
  </rfmt>
  <rfmt sheetId="6" sqref="AX56" start="0" length="0">
    <dxf>
      <font>
        <sz val="10"/>
        <color theme="1"/>
        <name val="Arial"/>
        <family val="2"/>
        <charset val="238"/>
        <scheme val="none"/>
      </font>
      <fill>
        <patternFill patternType="solid">
          <bgColor theme="0"/>
        </patternFill>
      </fill>
      <alignment vertical="top" wrapText="1"/>
    </dxf>
  </rfmt>
  <rfmt sheetId="6" sqref="AY56" start="0" length="0">
    <dxf>
      <font>
        <sz val="10"/>
        <color theme="1"/>
        <name val="Arial"/>
        <family val="2"/>
        <charset val="238"/>
        <scheme val="none"/>
      </font>
      <fill>
        <patternFill patternType="solid">
          <bgColor theme="0"/>
        </patternFill>
      </fill>
      <alignment vertical="top" wrapText="1"/>
    </dxf>
  </rfmt>
  <rfmt sheetId="6" sqref="AZ56" start="0" length="0">
    <dxf>
      <font>
        <sz val="10"/>
        <color theme="1"/>
        <name val="Arial"/>
        <family val="2"/>
        <charset val="238"/>
        <scheme val="none"/>
      </font>
      <fill>
        <patternFill patternType="solid">
          <bgColor theme="0"/>
        </patternFill>
      </fill>
      <alignment vertical="top" wrapText="1"/>
    </dxf>
  </rfmt>
  <rfmt sheetId="6" sqref="BA56" start="0" length="0">
    <dxf>
      <font>
        <sz val="10"/>
        <color theme="1"/>
        <name val="Arial"/>
        <family val="2"/>
        <charset val="238"/>
        <scheme val="none"/>
      </font>
      <fill>
        <patternFill patternType="solid">
          <bgColor theme="0"/>
        </patternFill>
      </fill>
      <alignment vertical="top" wrapText="1"/>
    </dxf>
  </rfmt>
  <rfmt sheetId="6" sqref="BB56" start="0" length="0">
    <dxf>
      <font>
        <sz val="10"/>
        <color theme="1"/>
        <name val="Arial"/>
        <family val="2"/>
        <charset val="238"/>
        <scheme val="none"/>
      </font>
      <fill>
        <patternFill patternType="solid">
          <bgColor theme="0"/>
        </patternFill>
      </fill>
      <alignment vertical="top" wrapText="1"/>
    </dxf>
  </rfmt>
  <rfmt sheetId="6" sqref="BC56" start="0" length="0">
    <dxf>
      <font>
        <sz val="10"/>
        <color theme="1"/>
        <name val="Arial"/>
        <family val="2"/>
        <charset val="238"/>
        <scheme val="none"/>
      </font>
      <fill>
        <patternFill patternType="solid">
          <bgColor theme="0"/>
        </patternFill>
      </fill>
      <alignment vertical="top" wrapText="1"/>
    </dxf>
  </rfmt>
  <rfmt sheetId="6" sqref="BD56" start="0" length="0">
    <dxf>
      <font>
        <sz val="10"/>
        <color theme="1"/>
        <name val="Arial"/>
        <family val="2"/>
        <charset val="238"/>
        <scheme val="none"/>
      </font>
      <fill>
        <patternFill patternType="solid">
          <bgColor theme="0"/>
        </patternFill>
      </fill>
      <alignment vertical="top" wrapText="1"/>
    </dxf>
  </rfmt>
  <rfmt sheetId="6" sqref="BE56" start="0" length="0">
    <dxf>
      <font>
        <sz val="10"/>
        <color theme="1"/>
        <name val="Arial"/>
        <family val="2"/>
        <charset val="238"/>
        <scheme val="none"/>
      </font>
      <fill>
        <patternFill patternType="solid">
          <bgColor theme="0"/>
        </patternFill>
      </fill>
      <alignment vertical="top" wrapText="1"/>
    </dxf>
  </rfmt>
  <rfmt sheetId="6" sqref="BF56" start="0" length="0">
    <dxf>
      <font>
        <sz val="10"/>
        <color theme="1"/>
        <name val="Arial"/>
        <family val="2"/>
        <charset val="238"/>
        <scheme val="none"/>
      </font>
      <fill>
        <patternFill patternType="solid">
          <bgColor theme="0"/>
        </patternFill>
      </fill>
      <alignment vertical="top" wrapText="1"/>
    </dxf>
  </rfmt>
  <rfmt sheetId="6" sqref="BG56" start="0" length="0">
    <dxf>
      <font>
        <sz val="10"/>
        <color theme="1"/>
        <name val="Arial"/>
        <family val="2"/>
        <charset val="238"/>
        <scheme val="none"/>
      </font>
      <fill>
        <patternFill patternType="solid">
          <bgColor theme="0"/>
        </patternFill>
      </fill>
      <alignment vertical="top" wrapText="1"/>
    </dxf>
  </rfmt>
  <rfmt sheetId="6" sqref="BH56" start="0" length="0">
    <dxf>
      <font>
        <sz val="10"/>
        <color theme="1"/>
        <name val="Arial"/>
        <family val="2"/>
        <charset val="238"/>
        <scheme val="none"/>
      </font>
      <fill>
        <patternFill patternType="solid">
          <bgColor theme="0"/>
        </patternFill>
      </fill>
      <alignment vertical="top" wrapText="1"/>
    </dxf>
  </rfmt>
  <rfmt sheetId="6" sqref="BI56" start="0" length="0">
    <dxf>
      <font>
        <sz val="10"/>
        <color theme="1"/>
        <name val="Arial"/>
        <family val="2"/>
        <charset val="238"/>
        <scheme val="none"/>
      </font>
      <fill>
        <patternFill patternType="solid">
          <bgColor theme="0"/>
        </patternFill>
      </fill>
      <alignment vertical="top" wrapText="1"/>
    </dxf>
  </rfmt>
  <rfmt sheetId="6" sqref="BJ56" start="0" length="0">
    <dxf>
      <font>
        <sz val="10"/>
        <color theme="1"/>
        <name val="Arial"/>
        <family val="2"/>
        <charset val="238"/>
        <scheme val="none"/>
      </font>
      <fill>
        <patternFill patternType="solid">
          <bgColor theme="0"/>
        </patternFill>
      </fill>
      <alignment vertical="top" wrapText="1"/>
    </dxf>
  </rfmt>
  <rfmt sheetId="6" sqref="BK56" start="0" length="0">
    <dxf>
      <font>
        <sz val="10"/>
        <color theme="1"/>
        <name val="Arial"/>
        <family val="2"/>
        <charset val="238"/>
        <scheme val="none"/>
      </font>
      <fill>
        <patternFill patternType="solid">
          <bgColor theme="0"/>
        </patternFill>
      </fill>
      <alignment vertical="top" wrapText="1"/>
    </dxf>
  </rfmt>
  <rfmt sheetId="6" sqref="BL56" start="0" length="0">
    <dxf>
      <font>
        <sz val="10"/>
        <color theme="1"/>
        <name val="Arial"/>
        <family val="2"/>
        <charset val="238"/>
        <scheme val="none"/>
      </font>
      <fill>
        <patternFill patternType="solid">
          <bgColor theme="0"/>
        </patternFill>
      </fill>
      <alignment vertical="top" wrapText="1"/>
    </dxf>
  </rfmt>
  <rfmt sheetId="6" sqref="BM56" start="0" length="0">
    <dxf>
      <font>
        <sz val="10"/>
        <color theme="1"/>
        <name val="Arial"/>
        <family val="2"/>
        <charset val="238"/>
        <scheme val="none"/>
      </font>
      <fill>
        <patternFill patternType="solid">
          <bgColor theme="0"/>
        </patternFill>
      </fill>
      <alignment vertical="top" wrapText="1"/>
    </dxf>
  </rfmt>
  <rfmt sheetId="6" sqref="BN56" start="0" length="0">
    <dxf>
      <font>
        <sz val="10"/>
        <color theme="1"/>
        <name val="Arial"/>
        <family val="2"/>
        <charset val="238"/>
        <scheme val="none"/>
      </font>
      <fill>
        <patternFill patternType="solid">
          <bgColor theme="0"/>
        </patternFill>
      </fill>
      <alignment vertical="top" wrapText="1"/>
    </dxf>
  </rfmt>
  <rfmt sheetId="6" sqref="BO56" start="0" length="0">
    <dxf>
      <font>
        <sz val="10"/>
        <color theme="1"/>
        <name val="Arial"/>
        <family val="2"/>
        <charset val="238"/>
        <scheme val="none"/>
      </font>
      <fill>
        <patternFill patternType="solid">
          <bgColor theme="0"/>
        </patternFill>
      </fill>
      <alignment vertical="top" wrapText="1"/>
    </dxf>
  </rfmt>
  <rfmt sheetId="6" sqref="B57" start="0" length="0">
    <dxf>
      <font>
        <sz val="10"/>
        <color theme="1"/>
        <name val="Arial"/>
        <family val="2"/>
        <charset val="238"/>
        <scheme val="none"/>
      </font>
      <fill>
        <patternFill patternType="solid">
          <bgColor theme="0"/>
        </patternFill>
      </fill>
      <alignment horizontal="center" vertical="top" wrapText="1"/>
    </dxf>
  </rfmt>
  <rfmt sheetId="6" sqref="C57" start="0" length="0">
    <dxf>
      <font>
        <sz val="10"/>
        <color auto="1"/>
        <name val="Arial"/>
        <family val="2"/>
        <charset val="238"/>
        <scheme val="none"/>
      </font>
      <fill>
        <patternFill patternType="solid">
          <bgColor theme="0"/>
        </patternFill>
      </fill>
      <alignment horizontal="right" vertical="top" wrapText="1"/>
    </dxf>
  </rfmt>
  <rfmt sheetId="6" sqref="D57" start="0" length="0">
    <dxf>
      <font>
        <sz val="10"/>
        <color auto="1"/>
        <name val="Arial"/>
        <family val="2"/>
        <charset val="238"/>
        <scheme val="none"/>
      </font>
      <fill>
        <patternFill patternType="solid">
          <bgColor theme="0"/>
        </patternFill>
      </fill>
      <alignment horizontal="right" vertical="top" wrapText="1"/>
    </dxf>
  </rfmt>
  <rfmt sheetId="6" sqref="E57" start="0" length="0">
    <dxf>
      <font>
        <sz val="10"/>
        <color auto="1"/>
        <name val="Arial"/>
        <family val="2"/>
        <charset val="238"/>
        <scheme val="none"/>
      </font>
      <fill>
        <patternFill patternType="solid">
          <bgColor theme="0"/>
        </patternFill>
      </fill>
      <alignment horizontal="right" vertical="top" wrapText="1"/>
    </dxf>
  </rfmt>
  <rfmt sheetId="6" sqref="F57" start="0" length="0">
    <dxf>
      <font>
        <sz val="10"/>
        <color auto="1"/>
        <name val="Arial"/>
        <family val="2"/>
        <charset val="238"/>
        <scheme val="none"/>
      </font>
      <fill>
        <patternFill patternType="solid">
          <bgColor theme="0"/>
        </patternFill>
      </fill>
      <alignment horizontal="right" vertical="top" wrapText="1"/>
    </dxf>
  </rfmt>
  <rfmt sheetId="6" sqref="G57" start="0" length="0">
    <dxf>
      <font>
        <sz val="10"/>
        <color auto="1"/>
        <name val="Arial"/>
        <family val="2"/>
        <charset val="238"/>
        <scheme val="none"/>
      </font>
      <fill>
        <patternFill patternType="solid">
          <bgColor theme="0"/>
        </patternFill>
      </fill>
      <alignment horizontal="right" vertical="top" wrapText="1"/>
    </dxf>
  </rfmt>
  <rfmt sheetId="6" sqref="H57" start="0" length="0">
    <dxf>
      <font>
        <sz val="10"/>
        <color auto="1"/>
        <name val="Arial"/>
        <family val="2"/>
        <charset val="238"/>
        <scheme val="none"/>
      </font>
      <fill>
        <patternFill patternType="solid">
          <bgColor theme="0"/>
        </patternFill>
      </fill>
      <alignment horizontal="right" vertical="top" wrapText="1"/>
    </dxf>
  </rfmt>
  <rfmt sheetId="6" sqref="I57" start="0" length="0">
    <dxf>
      <font>
        <sz val="10"/>
        <color theme="1"/>
        <name val="Arial"/>
        <family val="2"/>
        <charset val="238"/>
        <scheme val="none"/>
      </font>
      <fill>
        <patternFill patternType="solid">
          <bgColor theme="0"/>
        </patternFill>
      </fill>
      <alignment vertical="top" wrapText="1"/>
    </dxf>
  </rfmt>
  <rfmt sheetId="6" sqref="J57" start="0" length="0">
    <dxf>
      <font>
        <sz val="10"/>
        <color theme="1"/>
        <name val="Arial"/>
        <family val="2"/>
        <charset val="238"/>
        <scheme val="none"/>
      </font>
      <fill>
        <patternFill patternType="solid">
          <bgColor theme="0"/>
        </patternFill>
      </fill>
      <alignment vertical="top" wrapText="1"/>
    </dxf>
  </rfmt>
  <rfmt sheetId="6" sqref="K57" start="0" length="0">
    <dxf>
      <font>
        <sz val="10"/>
        <color theme="1"/>
        <name val="Arial"/>
        <family val="2"/>
        <charset val="238"/>
        <scheme val="none"/>
      </font>
      <fill>
        <patternFill patternType="solid">
          <bgColor theme="0"/>
        </patternFill>
      </fill>
      <alignment vertical="top" wrapText="1"/>
    </dxf>
  </rfmt>
  <rfmt sheetId="6" sqref="L57" start="0" length="0">
    <dxf>
      <font>
        <sz val="10"/>
        <color theme="1"/>
        <name val="Arial"/>
        <family val="2"/>
        <charset val="238"/>
        <scheme val="none"/>
      </font>
      <fill>
        <patternFill patternType="solid">
          <bgColor theme="0"/>
        </patternFill>
      </fill>
      <alignment vertical="top" wrapText="1"/>
    </dxf>
  </rfmt>
  <rfmt sheetId="6" sqref="M57" start="0" length="0">
    <dxf>
      <font>
        <sz val="10"/>
        <color theme="1"/>
        <name val="Arial"/>
        <family val="2"/>
        <charset val="238"/>
        <scheme val="none"/>
      </font>
      <fill>
        <patternFill patternType="solid">
          <bgColor theme="0"/>
        </patternFill>
      </fill>
      <alignment vertical="top" wrapText="1"/>
    </dxf>
  </rfmt>
  <rfmt sheetId="6" sqref="N57" start="0" length="0">
    <dxf>
      <font>
        <sz val="10"/>
        <color theme="1"/>
        <name val="Arial"/>
        <family val="2"/>
        <charset val="238"/>
        <scheme val="none"/>
      </font>
      <fill>
        <patternFill patternType="solid">
          <bgColor theme="0"/>
        </patternFill>
      </fill>
      <alignment vertical="top" wrapText="1"/>
    </dxf>
  </rfmt>
  <rfmt sheetId="6" sqref="O57" start="0" length="0">
    <dxf>
      <font>
        <sz val="10"/>
        <color theme="1"/>
        <name val="Arial"/>
        <family val="2"/>
        <charset val="238"/>
        <scheme val="none"/>
      </font>
      <fill>
        <patternFill patternType="solid">
          <bgColor theme="0"/>
        </patternFill>
      </fill>
      <alignment vertical="top" wrapText="1"/>
    </dxf>
  </rfmt>
  <rfmt sheetId="6" sqref="P57" start="0" length="0">
    <dxf>
      <font>
        <sz val="10"/>
        <color theme="1"/>
        <name val="Arial"/>
        <family val="2"/>
        <charset val="238"/>
        <scheme val="none"/>
      </font>
      <fill>
        <patternFill patternType="solid">
          <bgColor theme="0"/>
        </patternFill>
      </fill>
      <alignment vertical="top" wrapText="1"/>
    </dxf>
  </rfmt>
  <rfmt sheetId="6" sqref="Q57" start="0" length="0">
    <dxf>
      <font>
        <sz val="10"/>
        <color theme="1"/>
        <name val="Arial"/>
        <family val="2"/>
        <charset val="238"/>
        <scheme val="none"/>
      </font>
      <fill>
        <patternFill patternType="solid">
          <bgColor theme="0"/>
        </patternFill>
      </fill>
      <alignment vertical="top" wrapText="1"/>
    </dxf>
  </rfmt>
  <rfmt sheetId="6" sqref="R57" start="0" length="0">
    <dxf>
      <font>
        <sz val="10"/>
        <color theme="1"/>
        <name val="Arial"/>
        <family val="2"/>
        <charset val="238"/>
        <scheme val="none"/>
      </font>
      <fill>
        <patternFill patternType="solid">
          <bgColor theme="0"/>
        </patternFill>
      </fill>
      <alignment vertical="top" wrapText="1"/>
    </dxf>
  </rfmt>
  <rfmt sheetId="6" sqref="S57" start="0" length="0">
    <dxf>
      <font>
        <sz val="10"/>
        <color theme="1"/>
        <name val="Arial"/>
        <family val="2"/>
        <charset val="238"/>
        <scheme val="none"/>
      </font>
      <fill>
        <patternFill patternType="solid">
          <bgColor theme="0"/>
        </patternFill>
      </fill>
      <alignment vertical="top" wrapText="1"/>
    </dxf>
  </rfmt>
  <rfmt sheetId="6" sqref="T57" start="0" length="0">
    <dxf>
      <font>
        <sz val="10"/>
        <color theme="1"/>
        <name val="Arial"/>
        <family val="2"/>
        <charset val="238"/>
        <scheme val="none"/>
      </font>
      <fill>
        <patternFill patternType="solid">
          <bgColor theme="0"/>
        </patternFill>
      </fill>
      <alignment vertical="top" wrapText="1"/>
    </dxf>
  </rfmt>
  <rfmt sheetId="6" sqref="U57" start="0" length="0">
    <dxf>
      <font>
        <sz val="10"/>
        <color theme="1"/>
        <name val="Arial"/>
        <family val="2"/>
        <charset val="238"/>
        <scheme val="none"/>
      </font>
      <fill>
        <patternFill patternType="solid">
          <bgColor theme="0"/>
        </patternFill>
      </fill>
      <alignment vertical="top" wrapText="1"/>
    </dxf>
  </rfmt>
  <rfmt sheetId="6" sqref="V57" start="0" length="0">
    <dxf>
      <font>
        <sz val="10"/>
        <color theme="1"/>
        <name val="Arial"/>
        <family val="2"/>
        <charset val="238"/>
        <scheme val="none"/>
      </font>
      <fill>
        <patternFill patternType="solid">
          <bgColor theme="0"/>
        </patternFill>
      </fill>
      <alignment vertical="top" wrapText="1"/>
    </dxf>
  </rfmt>
  <rfmt sheetId="6" sqref="W57" start="0" length="0">
    <dxf>
      <font>
        <sz val="10"/>
        <color theme="1"/>
        <name val="Arial"/>
        <family val="2"/>
        <charset val="238"/>
        <scheme val="none"/>
      </font>
      <fill>
        <patternFill patternType="solid">
          <bgColor theme="0"/>
        </patternFill>
      </fill>
      <alignment vertical="top" wrapText="1"/>
    </dxf>
  </rfmt>
  <rfmt sheetId="6" sqref="X57" start="0" length="0">
    <dxf>
      <font>
        <sz val="10"/>
        <color theme="1"/>
        <name val="Arial"/>
        <family val="2"/>
        <charset val="238"/>
        <scheme val="none"/>
      </font>
      <fill>
        <patternFill patternType="solid">
          <bgColor theme="0"/>
        </patternFill>
      </fill>
      <alignment vertical="top" wrapText="1"/>
    </dxf>
  </rfmt>
  <rfmt sheetId="6" sqref="Y57" start="0" length="0">
    <dxf>
      <font>
        <sz val="10"/>
        <color theme="1"/>
        <name val="Arial"/>
        <family val="2"/>
        <charset val="238"/>
        <scheme val="none"/>
      </font>
      <fill>
        <patternFill patternType="solid">
          <bgColor theme="0"/>
        </patternFill>
      </fill>
      <alignment vertical="top" wrapText="1"/>
    </dxf>
  </rfmt>
  <rfmt sheetId="6" sqref="Z57" start="0" length="0">
    <dxf>
      <font>
        <sz val="10"/>
        <color theme="1"/>
        <name val="Arial"/>
        <family val="2"/>
        <charset val="238"/>
        <scheme val="none"/>
      </font>
      <fill>
        <patternFill patternType="solid">
          <bgColor theme="0"/>
        </patternFill>
      </fill>
      <alignment vertical="top" wrapText="1"/>
    </dxf>
  </rfmt>
  <rfmt sheetId="6" sqref="AA57" start="0" length="0">
    <dxf>
      <font>
        <sz val="10"/>
        <color theme="1"/>
        <name val="Arial"/>
        <family val="2"/>
        <charset val="238"/>
        <scheme val="none"/>
      </font>
      <fill>
        <patternFill patternType="solid">
          <bgColor theme="0"/>
        </patternFill>
      </fill>
      <alignment vertical="top" wrapText="1"/>
    </dxf>
  </rfmt>
  <rfmt sheetId="6" sqref="AB57" start="0" length="0">
    <dxf>
      <font>
        <sz val="10"/>
        <color theme="1"/>
        <name val="Arial"/>
        <family val="2"/>
        <charset val="238"/>
        <scheme val="none"/>
      </font>
      <fill>
        <patternFill patternType="solid">
          <bgColor theme="0"/>
        </patternFill>
      </fill>
      <alignment vertical="top" wrapText="1"/>
    </dxf>
  </rfmt>
  <rfmt sheetId="6" sqref="AC57" start="0" length="0">
    <dxf>
      <font>
        <sz val="10"/>
        <color theme="1"/>
        <name val="Arial"/>
        <family val="2"/>
        <charset val="238"/>
        <scheme val="none"/>
      </font>
      <fill>
        <patternFill patternType="solid">
          <bgColor theme="0"/>
        </patternFill>
      </fill>
      <alignment vertical="top" wrapText="1"/>
    </dxf>
  </rfmt>
  <rfmt sheetId="6" sqref="AD57" start="0" length="0">
    <dxf>
      <font>
        <sz val="10"/>
        <color theme="1"/>
        <name val="Arial"/>
        <family val="2"/>
        <charset val="238"/>
        <scheme val="none"/>
      </font>
      <fill>
        <patternFill patternType="solid">
          <bgColor theme="0"/>
        </patternFill>
      </fill>
      <alignment vertical="top" wrapText="1"/>
    </dxf>
  </rfmt>
  <rfmt sheetId="6" sqref="AE57" start="0" length="0">
    <dxf>
      <font>
        <sz val="10"/>
        <color theme="1"/>
        <name val="Arial"/>
        <family val="2"/>
        <charset val="238"/>
        <scheme val="none"/>
      </font>
      <fill>
        <patternFill patternType="solid">
          <bgColor theme="0"/>
        </patternFill>
      </fill>
      <alignment vertical="top" wrapText="1"/>
    </dxf>
  </rfmt>
  <rfmt sheetId="6" sqref="AF57" start="0" length="0">
    <dxf>
      <font>
        <sz val="10"/>
        <color theme="1"/>
        <name val="Arial"/>
        <family val="2"/>
        <charset val="238"/>
        <scheme val="none"/>
      </font>
      <fill>
        <patternFill patternType="solid">
          <bgColor theme="0"/>
        </patternFill>
      </fill>
      <alignment vertical="top" wrapText="1"/>
    </dxf>
  </rfmt>
  <rfmt sheetId="6" sqref="AG57" start="0" length="0">
    <dxf>
      <font>
        <sz val="10"/>
        <color theme="1"/>
        <name val="Arial"/>
        <family val="2"/>
        <charset val="238"/>
        <scheme val="none"/>
      </font>
      <fill>
        <patternFill patternType="solid">
          <bgColor theme="0"/>
        </patternFill>
      </fill>
      <alignment vertical="top" wrapText="1"/>
    </dxf>
  </rfmt>
  <rfmt sheetId="6" sqref="AH57" start="0" length="0">
    <dxf>
      <font>
        <sz val="10"/>
        <color theme="1"/>
        <name val="Arial"/>
        <family val="2"/>
        <charset val="238"/>
        <scheme val="none"/>
      </font>
      <fill>
        <patternFill patternType="solid">
          <bgColor theme="0"/>
        </patternFill>
      </fill>
      <alignment vertical="top" wrapText="1"/>
    </dxf>
  </rfmt>
  <rfmt sheetId="6" sqref="AI57" start="0" length="0">
    <dxf>
      <font>
        <sz val="10"/>
        <color theme="1"/>
        <name val="Arial"/>
        <family val="2"/>
        <charset val="238"/>
        <scheme val="none"/>
      </font>
      <fill>
        <patternFill patternType="solid">
          <bgColor theme="0"/>
        </patternFill>
      </fill>
      <alignment vertical="top" wrapText="1"/>
    </dxf>
  </rfmt>
  <rfmt sheetId="6" sqref="AJ57" start="0" length="0">
    <dxf>
      <font>
        <sz val="10"/>
        <color theme="1"/>
        <name val="Arial"/>
        <family val="2"/>
        <charset val="238"/>
        <scheme val="none"/>
      </font>
      <fill>
        <patternFill patternType="solid">
          <bgColor theme="0"/>
        </patternFill>
      </fill>
      <alignment vertical="top" wrapText="1"/>
    </dxf>
  </rfmt>
  <rfmt sheetId="6" sqref="AK57" start="0" length="0">
    <dxf>
      <font>
        <sz val="10"/>
        <color theme="1"/>
        <name val="Arial"/>
        <family val="2"/>
        <charset val="238"/>
        <scheme val="none"/>
      </font>
      <fill>
        <patternFill patternType="solid">
          <bgColor theme="0"/>
        </patternFill>
      </fill>
      <alignment vertical="top" wrapText="1"/>
    </dxf>
  </rfmt>
  <rfmt sheetId="6" sqref="AL57" start="0" length="0">
    <dxf>
      <font>
        <sz val="10"/>
        <color theme="1"/>
        <name val="Arial"/>
        <family val="2"/>
        <charset val="238"/>
        <scheme val="none"/>
      </font>
      <fill>
        <patternFill patternType="solid">
          <bgColor theme="0"/>
        </patternFill>
      </fill>
      <alignment vertical="top" wrapText="1"/>
    </dxf>
  </rfmt>
  <rfmt sheetId="6" sqref="AM57" start="0" length="0">
    <dxf>
      <font>
        <sz val="10"/>
        <color theme="1"/>
        <name val="Arial"/>
        <family val="2"/>
        <charset val="238"/>
        <scheme val="none"/>
      </font>
      <fill>
        <patternFill patternType="solid">
          <bgColor theme="0"/>
        </patternFill>
      </fill>
      <alignment vertical="top" wrapText="1"/>
    </dxf>
  </rfmt>
  <rfmt sheetId="6" sqref="AN57" start="0" length="0">
    <dxf>
      <font>
        <sz val="10"/>
        <color theme="1"/>
        <name val="Arial"/>
        <family val="2"/>
        <charset val="238"/>
        <scheme val="none"/>
      </font>
      <fill>
        <patternFill patternType="solid">
          <bgColor theme="0"/>
        </patternFill>
      </fill>
      <alignment vertical="top" wrapText="1"/>
    </dxf>
  </rfmt>
  <rfmt sheetId="6" sqref="AO57" start="0" length="0">
    <dxf>
      <font>
        <sz val="10"/>
        <color theme="1"/>
        <name val="Arial"/>
        <family val="2"/>
        <charset val="238"/>
        <scheme val="none"/>
      </font>
      <fill>
        <patternFill patternType="solid">
          <bgColor theme="0"/>
        </patternFill>
      </fill>
      <alignment vertical="top" wrapText="1"/>
    </dxf>
  </rfmt>
  <rfmt sheetId="6" sqref="AP57" start="0" length="0">
    <dxf>
      <font>
        <sz val="10"/>
        <color theme="1"/>
        <name val="Arial"/>
        <family val="2"/>
        <charset val="238"/>
        <scheme val="none"/>
      </font>
      <fill>
        <patternFill patternType="solid">
          <bgColor theme="0"/>
        </patternFill>
      </fill>
      <alignment vertical="top" wrapText="1"/>
    </dxf>
  </rfmt>
  <rfmt sheetId="6" sqref="AQ57" start="0" length="0">
    <dxf>
      <font>
        <sz val="10"/>
        <color theme="1"/>
        <name val="Arial"/>
        <family val="2"/>
        <charset val="238"/>
        <scheme val="none"/>
      </font>
      <fill>
        <patternFill patternType="solid">
          <bgColor theme="0"/>
        </patternFill>
      </fill>
      <alignment vertical="top" wrapText="1"/>
    </dxf>
  </rfmt>
  <rfmt sheetId="6" sqref="AR57" start="0" length="0">
    <dxf>
      <font>
        <sz val="10"/>
        <color theme="1"/>
        <name val="Arial"/>
        <family val="2"/>
        <charset val="238"/>
        <scheme val="none"/>
      </font>
      <fill>
        <patternFill patternType="solid">
          <bgColor theme="0"/>
        </patternFill>
      </fill>
      <alignment vertical="top" wrapText="1"/>
    </dxf>
  </rfmt>
  <rfmt sheetId="6" sqref="AS57" start="0" length="0">
    <dxf>
      <font>
        <sz val="10"/>
        <color theme="1"/>
        <name val="Arial"/>
        <family val="2"/>
        <charset val="238"/>
        <scheme val="none"/>
      </font>
      <fill>
        <patternFill patternType="solid">
          <bgColor theme="0"/>
        </patternFill>
      </fill>
      <alignment vertical="top" wrapText="1"/>
    </dxf>
  </rfmt>
  <rfmt sheetId="6" sqref="AT57" start="0" length="0">
    <dxf>
      <font>
        <sz val="10"/>
        <color theme="1"/>
        <name val="Arial"/>
        <family val="2"/>
        <charset val="238"/>
        <scheme val="none"/>
      </font>
      <fill>
        <patternFill patternType="solid">
          <bgColor theme="0"/>
        </patternFill>
      </fill>
      <alignment vertical="top" wrapText="1"/>
    </dxf>
  </rfmt>
  <rfmt sheetId="6" sqref="AU57" start="0" length="0">
    <dxf>
      <font>
        <sz val="10"/>
        <color theme="1"/>
        <name val="Arial"/>
        <family val="2"/>
        <charset val="238"/>
        <scheme val="none"/>
      </font>
      <fill>
        <patternFill patternType="solid">
          <bgColor theme="0"/>
        </patternFill>
      </fill>
      <alignment vertical="top" wrapText="1"/>
    </dxf>
  </rfmt>
  <rfmt sheetId="6" sqref="AV57" start="0" length="0">
    <dxf>
      <font>
        <sz val="10"/>
        <color theme="1"/>
        <name val="Arial"/>
        <family val="2"/>
        <charset val="238"/>
        <scheme val="none"/>
      </font>
      <fill>
        <patternFill patternType="solid">
          <bgColor theme="0"/>
        </patternFill>
      </fill>
      <alignment vertical="top" wrapText="1"/>
    </dxf>
  </rfmt>
  <rfmt sheetId="6" sqref="AW57" start="0" length="0">
    <dxf>
      <font>
        <sz val="10"/>
        <color theme="1"/>
        <name val="Arial"/>
        <family val="2"/>
        <charset val="238"/>
        <scheme val="none"/>
      </font>
      <fill>
        <patternFill patternType="solid">
          <bgColor theme="0"/>
        </patternFill>
      </fill>
      <alignment vertical="top" wrapText="1"/>
    </dxf>
  </rfmt>
  <rfmt sheetId="6" sqref="AX57" start="0" length="0">
    <dxf>
      <font>
        <sz val="10"/>
        <color theme="1"/>
        <name val="Arial"/>
        <family val="2"/>
        <charset val="238"/>
        <scheme val="none"/>
      </font>
      <fill>
        <patternFill patternType="solid">
          <bgColor theme="0"/>
        </patternFill>
      </fill>
      <alignment vertical="top" wrapText="1"/>
    </dxf>
  </rfmt>
  <rfmt sheetId="6" sqref="AY57" start="0" length="0">
    <dxf>
      <font>
        <sz val="10"/>
        <color theme="1"/>
        <name val="Arial"/>
        <family val="2"/>
        <charset val="238"/>
        <scheme val="none"/>
      </font>
      <fill>
        <patternFill patternType="solid">
          <bgColor theme="0"/>
        </patternFill>
      </fill>
      <alignment vertical="top" wrapText="1"/>
    </dxf>
  </rfmt>
  <rfmt sheetId="6" sqref="AZ57" start="0" length="0">
    <dxf>
      <font>
        <sz val="10"/>
        <color theme="1"/>
        <name val="Arial"/>
        <family val="2"/>
        <charset val="238"/>
        <scheme val="none"/>
      </font>
      <fill>
        <patternFill patternType="solid">
          <bgColor theme="0"/>
        </patternFill>
      </fill>
      <alignment vertical="top" wrapText="1"/>
    </dxf>
  </rfmt>
  <rfmt sheetId="6" sqref="BA57" start="0" length="0">
    <dxf>
      <font>
        <sz val="10"/>
        <color theme="1"/>
        <name val="Arial"/>
        <family val="2"/>
        <charset val="238"/>
        <scheme val="none"/>
      </font>
      <fill>
        <patternFill patternType="solid">
          <bgColor theme="0"/>
        </patternFill>
      </fill>
      <alignment vertical="top" wrapText="1"/>
    </dxf>
  </rfmt>
  <rfmt sheetId="6" sqref="BB57" start="0" length="0">
    <dxf>
      <font>
        <sz val="10"/>
        <color theme="1"/>
        <name val="Arial"/>
        <family val="2"/>
        <charset val="238"/>
        <scheme val="none"/>
      </font>
      <fill>
        <patternFill patternType="solid">
          <bgColor theme="0"/>
        </patternFill>
      </fill>
      <alignment vertical="top" wrapText="1"/>
    </dxf>
  </rfmt>
  <rfmt sheetId="6" sqref="BC57" start="0" length="0">
    <dxf>
      <font>
        <sz val="10"/>
        <color theme="1"/>
        <name val="Arial"/>
        <family val="2"/>
        <charset val="238"/>
        <scheme val="none"/>
      </font>
      <fill>
        <patternFill patternType="solid">
          <bgColor theme="0"/>
        </patternFill>
      </fill>
      <alignment vertical="top" wrapText="1"/>
    </dxf>
  </rfmt>
  <rfmt sheetId="6" sqref="BD57" start="0" length="0">
    <dxf>
      <font>
        <sz val="10"/>
        <color theme="1"/>
        <name val="Arial"/>
        <family val="2"/>
        <charset val="238"/>
        <scheme val="none"/>
      </font>
      <fill>
        <patternFill patternType="solid">
          <bgColor theme="0"/>
        </patternFill>
      </fill>
      <alignment vertical="top" wrapText="1"/>
    </dxf>
  </rfmt>
  <rfmt sheetId="6" sqref="BE57" start="0" length="0">
    <dxf>
      <font>
        <sz val="10"/>
        <color theme="1"/>
        <name val="Arial"/>
        <family val="2"/>
        <charset val="238"/>
        <scheme val="none"/>
      </font>
      <fill>
        <patternFill patternType="solid">
          <bgColor theme="0"/>
        </patternFill>
      </fill>
      <alignment vertical="top" wrapText="1"/>
    </dxf>
  </rfmt>
  <rfmt sheetId="6" sqref="BF57" start="0" length="0">
    <dxf>
      <font>
        <sz val="10"/>
        <color theme="1"/>
        <name val="Arial"/>
        <family val="2"/>
        <charset val="238"/>
        <scheme val="none"/>
      </font>
      <fill>
        <patternFill patternType="solid">
          <bgColor theme="0"/>
        </patternFill>
      </fill>
      <alignment vertical="top" wrapText="1"/>
    </dxf>
  </rfmt>
  <rfmt sheetId="6" sqref="BG57" start="0" length="0">
    <dxf>
      <font>
        <sz val="10"/>
        <color theme="1"/>
        <name val="Arial"/>
        <family val="2"/>
        <charset val="238"/>
        <scheme val="none"/>
      </font>
      <fill>
        <patternFill patternType="solid">
          <bgColor theme="0"/>
        </patternFill>
      </fill>
      <alignment vertical="top" wrapText="1"/>
    </dxf>
  </rfmt>
  <rfmt sheetId="6" sqref="BH57" start="0" length="0">
    <dxf>
      <font>
        <sz val="10"/>
        <color theme="1"/>
        <name val="Arial"/>
        <family val="2"/>
        <charset val="238"/>
        <scheme val="none"/>
      </font>
      <fill>
        <patternFill patternType="solid">
          <bgColor theme="0"/>
        </patternFill>
      </fill>
      <alignment vertical="top" wrapText="1"/>
    </dxf>
  </rfmt>
  <rfmt sheetId="6" sqref="BI57" start="0" length="0">
    <dxf>
      <font>
        <sz val="10"/>
        <color theme="1"/>
        <name val="Arial"/>
        <family val="2"/>
        <charset val="238"/>
        <scheme val="none"/>
      </font>
      <fill>
        <patternFill patternType="solid">
          <bgColor theme="0"/>
        </patternFill>
      </fill>
      <alignment vertical="top" wrapText="1"/>
    </dxf>
  </rfmt>
  <rfmt sheetId="6" sqref="BJ57" start="0" length="0">
    <dxf>
      <font>
        <sz val="10"/>
        <color theme="1"/>
        <name val="Arial"/>
        <family val="2"/>
        <charset val="238"/>
        <scheme val="none"/>
      </font>
      <fill>
        <patternFill patternType="solid">
          <bgColor theme="0"/>
        </patternFill>
      </fill>
      <alignment vertical="top" wrapText="1"/>
    </dxf>
  </rfmt>
  <rfmt sheetId="6" sqref="BK57" start="0" length="0">
    <dxf>
      <font>
        <sz val="10"/>
        <color theme="1"/>
        <name val="Arial"/>
        <family val="2"/>
        <charset val="238"/>
        <scheme val="none"/>
      </font>
      <fill>
        <patternFill patternType="solid">
          <bgColor theme="0"/>
        </patternFill>
      </fill>
      <alignment vertical="top" wrapText="1"/>
    </dxf>
  </rfmt>
  <rfmt sheetId="6" sqref="BL57" start="0" length="0">
    <dxf>
      <font>
        <sz val="10"/>
        <color theme="1"/>
        <name val="Arial"/>
        <family val="2"/>
        <charset val="238"/>
        <scheme val="none"/>
      </font>
      <fill>
        <patternFill patternType="solid">
          <bgColor theme="0"/>
        </patternFill>
      </fill>
      <alignment vertical="top" wrapText="1"/>
    </dxf>
  </rfmt>
  <rfmt sheetId="6" sqref="BM57" start="0" length="0">
    <dxf>
      <font>
        <sz val="10"/>
        <color theme="1"/>
        <name val="Arial"/>
        <family val="2"/>
        <charset val="238"/>
        <scheme val="none"/>
      </font>
      <fill>
        <patternFill patternType="solid">
          <bgColor theme="0"/>
        </patternFill>
      </fill>
      <alignment vertical="top" wrapText="1"/>
    </dxf>
  </rfmt>
  <rfmt sheetId="6" sqref="BN57" start="0" length="0">
    <dxf>
      <font>
        <sz val="10"/>
        <color theme="1"/>
        <name val="Arial"/>
        <family val="2"/>
        <charset val="238"/>
        <scheme val="none"/>
      </font>
      <fill>
        <patternFill patternType="solid">
          <bgColor theme="0"/>
        </patternFill>
      </fill>
      <alignment vertical="top" wrapText="1"/>
    </dxf>
  </rfmt>
  <rfmt sheetId="6" sqref="BO57" start="0" length="0">
    <dxf>
      <font>
        <sz val="10"/>
        <color theme="1"/>
        <name val="Arial"/>
        <family val="2"/>
        <charset val="238"/>
        <scheme val="none"/>
      </font>
      <fill>
        <patternFill patternType="solid">
          <bgColor theme="0"/>
        </patternFill>
      </fill>
      <alignment vertical="top" wrapText="1"/>
    </dxf>
  </rfmt>
  <rfmt sheetId="6" sqref="B58" start="0" length="0">
    <dxf>
      <font>
        <sz val="10"/>
        <color theme="1"/>
        <name val="Arial"/>
        <family val="2"/>
        <charset val="238"/>
        <scheme val="none"/>
      </font>
      <fill>
        <patternFill patternType="solid">
          <bgColor theme="0"/>
        </patternFill>
      </fill>
      <alignment horizontal="center" vertical="top" wrapText="1"/>
    </dxf>
  </rfmt>
  <rfmt sheetId="6" sqref="C58" start="0" length="0">
    <dxf>
      <font>
        <sz val="10"/>
        <color auto="1"/>
        <name val="Arial"/>
        <family val="2"/>
        <charset val="238"/>
        <scheme val="none"/>
      </font>
      <fill>
        <patternFill patternType="solid">
          <bgColor theme="0"/>
        </patternFill>
      </fill>
      <alignment horizontal="right" vertical="top" wrapText="1"/>
    </dxf>
  </rfmt>
  <rfmt sheetId="6" sqref="D58" start="0" length="0">
    <dxf>
      <font>
        <sz val="10"/>
        <color auto="1"/>
        <name val="Arial"/>
        <family val="2"/>
        <charset val="238"/>
        <scheme val="none"/>
      </font>
      <fill>
        <patternFill patternType="solid">
          <bgColor theme="0"/>
        </patternFill>
      </fill>
      <alignment horizontal="right" vertical="top" wrapText="1"/>
    </dxf>
  </rfmt>
  <rfmt sheetId="6" sqref="E58" start="0" length="0">
    <dxf>
      <font>
        <sz val="10"/>
        <color auto="1"/>
        <name val="Arial"/>
        <family val="2"/>
        <charset val="238"/>
        <scheme val="none"/>
      </font>
      <fill>
        <patternFill patternType="solid">
          <bgColor theme="0"/>
        </patternFill>
      </fill>
      <alignment horizontal="right" vertical="top" wrapText="1"/>
    </dxf>
  </rfmt>
  <rfmt sheetId="6" sqref="F58" start="0" length="0">
    <dxf>
      <font>
        <sz val="10"/>
        <color auto="1"/>
        <name val="Arial"/>
        <family val="2"/>
        <charset val="238"/>
        <scheme val="none"/>
      </font>
      <fill>
        <patternFill patternType="solid">
          <bgColor theme="0"/>
        </patternFill>
      </fill>
      <alignment horizontal="right" vertical="top" wrapText="1"/>
    </dxf>
  </rfmt>
  <rfmt sheetId="6" sqref="G58" start="0" length="0">
    <dxf>
      <font>
        <sz val="10"/>
        <color auto="1"/>
        <name val="Arial"/>
        <family val="2"/>
        <charset val="238"/>
        <scheme val="none"/>
      </font>
      <fill>
        <patternFill patternType="solid">
          <bgColor theme="0"/>
        </patternFill>
      </fill>
      <alignment horizontal="right" vertical="top" wrapText="1"/>
    </dxf>
  </rfmt>
  <rfmt sheetId="6" sqref="H58" start="0" length="0">
    <dxf>
      <font>
        <sz val="10"/>
        <color auto="1"/>
        <name val="Arial"/>
        <family val="2"/>
        <charset val="238"/>
        <scheme val="none"/>
      </font>
      <fill>
        <patternFill patternType="solid">
          <bgColor theme="0"/>
        </patternFill>
      </fill>
      <alignment horizontal="right" vertical="top" wrapText="1"/>
    </dxf>
  </rfmt>
  <rfmt sheetId="6" sqref="I58" start="0" length="0">
    <dxf>
      <font>
        <sz val="10"/>
        <color theme="1"/>
        <name val="Arial"/>
        <family val="2"/>
        <charset val="238"/>
        <scheme val="none"/>
      </font>
      <fill>
        <patternFill patternType="solid">
          <bgColor theme="0"/>
        </patternFill>
      </fill>
      <alignment vertical="top" wrapText="1"/>
    </dxf>
  </rfmt>
  <rfmt sheetId="6" sqref="J58" start="0" length="0">
    <dxf>
      <font>
        <sz val="10"/>
        <color theme="1"/>
        <name val="Arial"/>
        <family val="2"/>
        <charset val="238"/>
        <scheme val="none"/>
      </font>
      <fill>
        <patternFill patternType="solid">
          <bgColor theme="0"/>
        </patternFill>
      </fill>
      <alignment vertical="top" wrapText="1"/>
    </dxf>
  </rfmt>
  <rfmt sheetId="6" sqref="K58" start="0" length="0">
    <dxf>
      <font>
        <sz val="10"/>
        <color theme="1"/>
        <name val="Arial"/>
        <family val="2"/>
        <charset val="238"/>
        <scheme val="none"/>
      </font>
      <fill>
        <patternFill patternType="solid">
          <bgColor theme="0"/>
        </patternFill>
      </fill>
      <alignment vertical="top" wrapText="1"/>
    </dxf>
  </rfmt>
  <rfmt sheetId="6" sqref="L58" start="0" length="0">
    <dxf>
      <font>
        <sz val="10"/>
        <color theme="1"/>
        <name val="Arial"/>
        <family val="2"/>
        <charset val="238"/>
        <scheme val="none"/>
      </font>
      <fill>
        <patternFill patternType="solid">
          <bgColor theme="0"/>
        </patternFill>
      </fill>
      <alignment vertical="top" wrapText="1"/>
    </dxf>
  </rfmt>
  <rfmt sheetId="6" sqref="M58" start="0" length="0">
    <dxf>
      <font>
        <sz val="10"/>
        <color theme="1"/>
        <name val="Arial"/>
        <family val="2"/>
        <charset val="238"/>
        <scheme val="none"/>
      </font>
      <fill>
        <patternFill patternType="solid">
          <bgColor theme="0"/>
        </patternFill>
      </fill>
      <alignment vertical="top" wrapText="1"/>
    </dxf>
  </rfmt>
  <rfmt sheetId="6" sqref="N58" start="0" length="0">
    <dxf>
      <font>
        <sz val="10"/>
        <color theme="1"/>
        <name val="Arial"/>
        <family val="2"/>
        <charset val="238"/>
        <scheme val="none"/>
      </font>
      <fill>
        <patternFill patternType="solid">
          <bgColor theme="0"/>
        </patternFill>
      </fill>
      <alignment vertical="top" wrapText="1"/>
    </dxf>
  </rfmt>
  <rcc rId="767" sId="6" odxf="1" dxf="1">
    <nc r="O58" t="inlineStr">
      <is>
        <t>celková podpora</t>
      </is>
    </nc>
    <odxf>
      <font>
        <sz val="11"/>
        <color theme="1"/>
        <name val="Calibri"/>
        <family val="2"/>
        <charset val="238"/>
        <scheme val="minor"/>
      </font>
      <numFmt numFmtId="0" formatCode="General"/>
      <fill>
        <patternFill patternType="none">
          <bgColor indexed="65"/>
        </patternFill>
      </fill>
      <alignment horizontal="general" vertical="bottom"/>
    </odxf>
    <ndxf>
      <font>
        <sz val="10"/>
        <color theme="1"/>
        <name val="Arial"/>
        <family val="2"/>
        <charset val="238"/>
        <scheme val="none"/>
      </font>
      <numFmt numFmtId="30" formatCode="@"/>
      <fill>
        <patternFill patternType="solid">
          <bgColor theme="0"/>
        </patternFill>
      </fill>
      <alignment horizontal="right" vertical="top"/>
    </ndxf>
  </rcc>
  <rcc rId="768" sId="6" odxf="1" dxf="1">
    <nc r="P58">
      <f>P53</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cc rId="769" sId="6" odxf="1" dxf="1">
    <nc r="Q58">
      <f>P58*0.75</f>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770" sId="6" odxf="1" dxf="1">
    <nc r="R58">
      <f>Q58*0.75</f>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cc rId="771" sId="6" odxf="1" dxf="1">
    <nc r="S58">
      <f>R58*0.75</f>
    </nc>
    <odxf>
      <font>
        <sz val="11"/>
        <color theme="1"/>
        <name val="Calibri"/>
        <family val="2"/>
        <charset val="238"/>
        <scheme val="minor"/>
      </font>
      <fill>
        <patternFill patternType="none">
          <bgColor indexed="65"/>
        </patternFill>
      </fill>
      <alignment vertical="bottom" wrapText="0"/>
    </odxf>
    <ndxf>
      <font>
        <sz val="10"/>
        <color theme="1"/>
        <name val="Arial"/>
        <family val="2"/>
        <charset val="238"/>
        <scheme val="none"/>
      </font>
      <fill>
        <patternFill patternType="solid">
          <bgColor theme="0"/>
        </patternFill>
      </fill>
      <alignment vertical="top" wrapText="1"/>
    </ndxf>
  </rcc>
  <rfmt sheetId="6" sqref="T58" start="0" length="0">
    <dxf>
      <font>
        <sz val="10"/>
        <color theme="1"/>
        <name val="Arial"/>
        <family val="2"/>
        <charset val="238"/>
        <scheme val="none"/>
      </font>
      <fill>
        <patternFill patternType="solid">
          <bgColor theme="0"/>
        </patternFill>
      </fill>
      <alignment vertical="top" wrapText="1"/>
    </dxf>
  </rfmt>
  <rfmt sheetId="6" sqref="U58" start="0" length="0">
    <dxf>
      <font>
        <sz val="10"/>
        <color theme="1"/>
        <name val="Arial"/>
        <family val="2"/>
        <charset val="238"/>
        <scheme val="none"/>
      </font>
      <fill>
        <patternFill patternType="solid">
          <bgColor theme="0"/>
        </patternFill>
      </fill>
      <alignment vertical="top" wrapText="1"/>
    </dxf>
  </rfmt>
  <rcc rId="772" sId="6" odxf="1" dxf="1">
    <nc r="V58">
      <f>SUM(P58:U58)</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W58" start="0" length="0">
    <dxf>
      <font>
        <sz val="10"/>
        <color theme="1"/>
        <name val="Arial"/>
        <family val="2"/>
        <charset val="238"/>
        <scheme val="none"/>
      </font>
      <fill>
        <patternFill patternType="solid">
          <bgColor theme="0"/>
        </patternFill>
      </fill>
      <alignment vertical="top" wrapText="1"/>
    </dxf>
  </rfmt>
  <rfmt sheetId="6" sqref="X58" start="0" length="0">
    <dxf>
      <font>
        <sz val="10"/>
        <color theme="1"/>
        <name val="Arial"/>
        <family val="2"/>
        <charset val="238"/>
        <scheme val="none"/>
      </font>
      <fill>
        <patternFill patternType="solid">
          <bgColor theme="0"/>
        </patternFill>
      </fill>
      <alignment vertical="top" wrapText="1"/>
    </dxf>
  </rfmt>
  <rfmt sheetId="6" sqref="Y58" start="0" length="0">
    <dxf>
      <font>
        <sz val="10"/>
        <color theme="1"/>
        <name val="Arial"/>
        <family val="2"/>
        <charset val="238"/>
        <scheme val="none"/>
      </font>
      <fill>
        <patternFill patternType="solid">
          <bgColor theme="0"/>
        </patternFill>
      </fill>
      <alignment vertical="top" wrapText="1"/>
    </dxf>
  </rfmt>
  <rfmt sheetId="6" sqref="Z58" start="0" length="0">
    <dxf>
      <font>
        <sz val="10"/>
        <color theme="1"/>
        <name val="Arial"/>
        <family val="2"/>
        <charset val="238"/>
        <scheme val="none"/>
      </font>
      <fill>
        <patternFill patternType="solid">
          <bgColor theme="0"/>
        </patternFill>
      </fill>
      <alignment vertical="top" wrapText="1"/>
    </dxf>
  </rfmt>
  <rfmt sheetId="6" sqref="AA58" start="0" length="0">
    <dxf>
      <font>
        <sz val="10"/>
        <color theme="1"/>
        <name val="Arial"/>
        <family val="2"/>
        <charset val="238"/>
        <scheme val="none"/>
      </font>
      <fill>
        <patternFill patternType="solid">
          <bgColor theme="0"/>
        </patternFill>
      </fill>
      <alignment vertical="top" wrapText="1"/>
    </dxf>
  </rfmt>
  <rfmt sheetId="6" sqref="AB58" start="0" length="0">
    <dxf>
      <font>
        <sz val="10"/>
        <color theme="1"/>
        <name val="Arial"/>
        <family val="2"/>
        <charset val="238"/>
        <scheme val="none"/>
      </font>
      <fill>
        <patternFill patternType="solid">
          <bgColor theme="0"/>
        </patternFill>
      </fill>
      <alignment vertical="top" wrapText="1"/>
    </dxf>
  </rfmt>
  <rfmt sheetId="6" sqref="AC58" start="0" length="0">
    <dxf>
      <font>
        <sz val="10"/>
        <color theme="1"/>
        <name val="Arial"/>
        <family val="2"/>
        <charset val="238"/>
        <scheme val="none"/>
      </font>
      <fill>
        <patternFill patternType="solid">
          <bgColor theme="0"/>
        </patternFill>
      </fill>
      <alignment vertical="top" wrapText="1"/>
    </dxf>
  </rfmt>
  <rfmt sheetId="6" sqref="AD58" start="0" length="0">
    <dxf>
      <font>
        <sz val="10"/>
        <color theme="1"/>
        <name val="Arial"/>
        <family val="2"/>
        <charset val="238"/>
        <scheme val="none"/>
      </font>
      <fill>
        <patternFill patternType="solid">
          <bgColor theme="0"/>
        </patternFill>
      </fill>
      <alignment vertical="top" wrapText="1"/>
    </dxf>
  </rfmt>
  <rfmt sheetId="6" sqref="AE58" start="0" length="0">
    <dxf>
      <font>
        <sz val="10"/>
        <color theme="1"/>
        <name val="Arial"/>
        <family val="2"/>
        <charset val="238"/>
        <scheme val="none"/>
      </font>
      <fill>
        <patternFill patternType="solid">
          <bgColor theme="0"/>
        </patternFill>
      </fill>
      <alignment vertical="top" wrapText="1"/>
    </dxf>
  </rfmt>
  <rfmt sheetId="6" sqref="AF58" start="0" length="0">
    <dxf>
      <font>
        <sz val="10"/>
        <color theme="1"/>
        <name val="Arial"/>
        <family val="2"/>
        <charset val="238"/>
        <scheme val="none"/>
      </font>
      <fill>
        <patternFill patternType="solid">
          <bgColor theme="0"/>
        </patternFill>
      </fill>
      <alignment vertical="top" wrapText="1"/>
    </dxf>
  </rfmt>
  <rfmt sheetId="6" sqref="AG58" start="0" length="0">
    <dxf>
      <font>
        <sz val="10"/>
        <color theme="1"/>
        <name val="Arial"/>
        <family val="2"/>
        <charset val="238"/>
        <scheme val="none"/>
      </font>
      <fill>
        <patternFill patternType="solid">
          <bgColor theme="0"/>
        </patternFill>
      </fill>
      <alignment vertical="top" wrapText="1"/>
    </dxf>
  </rfmt>
  <rfmt sheetId="6" sqref="AH58" start="0" length="0">
    <dxf>
      <font>
        <sz val="10"/>
        <color theme="1"/>
        <name val="Arial"/>
        <family val="2"/>
        <charset val="238"/>
        <scheme val="none"/>
      </font>
      <fill>
        <patternFill patternType="solid">
          <bgColor theme="0"/>
        </patternFill>
      </fill>
      <alignment vertical="top" wrapText="1"/>
    </dxf>
  </rfmt>
  <rfmt sheetId="6" sqref="AI58" start="0" length="0">
    <dxf>
      <font>
        <sz val="10"/>
        <color theme="1"/>
        <name val="Arial"/>
        <family val="2"/>
        <charset val="238"/>
        <scheme val="none"/>
      </font>
      <fill>
        <patternFill patternType="solid">
          <bgColor theme="0"/>
        </patternFill>
      </fill>
      <alignment vertical="top" wrapText="1"/>
    </dxf>
  </rfmt>
  <rfmt sheetId="6" sqref="AJ58" start="0" length="0">
    <dxf>
      <font>
        <sz val="10"/>
        <color theme="1"/>
        <name val="Arial"/>
        <family val="2"/>
        <charset val="238"/>
        <scheme val="none"/>
      </font>
      <fill>
        <patternFill patternType="solid">
          <bgColor theme="0"/>
        </patternFill>
      </fill>
      <alignment vertical="top" wrapText="1"/>
    </dxf>
  </rfmt>
  <rfmt sheetId="6" sqref="AK58" start="0" length="0">
    <dxf>
      <font>
        <sz val="10"/>
        <color theme="1"/>
        <name val="Arial"/>
        <family val="2"/>
        <charset val="238"/>
        <scheme val="none"/>
      </font>
      <fill>
        <patternFill patternType="solid">
          <bgColor theme="0"/>
        </patternFill>
      </fill>
      <alignment vertical="top" wrapText="1"/>
    </dxf>
  </rfmt>
  <rfmt sheetId="6" sqref="AL58" start="0" length="0">
    <dxf>
      <font>
        <sz val="10"/>
        <color theme="1"/>
        <name val="Arial"/>
        <family val="2"/>
        <charset val="238"/>
        <scheme val="none"/>
      </font>
      <fill>
        <patternFill patternType="solid">
          <bgColor theme="0"/>
        </patternFill>
      </fill>
      <alignment vertical="top" wrapText="1"/>
    </dxf>
  </rfmt>
  <rfmt sheetId="6" sqref="AM58" start="0" length="0">
    <dxf>
      <font>
        <sz val="10"/>
        <color theme="1"/>
        <name val="Arial"/>
        <family val="2"/>
        <charset val="238"/>
        <scheme val="none"/>
      </font>
      <fill>
        <patternFill patternType="solid">
          <bgColor theme="0"/>
        </patternFill>
      </fill>
      <alignment vertical="top" wrapText="1"/>
    </dxf>
  </rfmt>
  <rfmt sheetId="6" sqref="AN58" start="0" length="0">
    <dxf>
      <font>
        <sz val="10"/>
        <color theme="1"/>
        <name val="Arial"/>
        <family val="2"/>
        <charset val="238"/>
        <scheme val="none"/>
      </font>
      <fill>
        <patternFill patternType="solid">
          <bgColor theme="0"/>
        </patternFill>
      </fill>
      <alignment vertical="top" wrapText="1"/>
    </dxf>
  </rfmt>
  <rfmt sheetId="6" sqref="AO58" start="0" length="0">
    <dxf>
      <font>
        <sz val="10"/>
        <color theme="1"/>
        <name val="Arial"/>
        <family val="2"/>
        <charset val="238"/>
        <scheme val="none"/>
      </font>
      <fill>
        <patternFill patternType="solid">
          <bgColor theme="0"/>
        </patternFill>
      </fill>
      <alignment vertical="top" wrapText="1"/>
    </dxf>
  </rfmt>
  <rfmt sheetId="6" sqref="AP58" start="0" length="0">
    <dxf>
      <font>
        <sz val="10"/>
        <color theme="1"/>
        <name val="Arial"/>
        <family val="2"/>
        <charset val="238"/>
        <scheme val="none"/>
      </font>
      <fill>
        <patternFill patternType="solid">
          <bgColor theme="0"/>
        </patternFill>
      </fill>
      <alignment vertical="top" wrapText="1"/>
    </dxf>
  </rfmt>
  <rfmt sheetId="6" sqref="AQ58" start="0" length="0">
    <dxf>
      <font>
        <sz val="10"/>
        <color theme="1"/>
        <name val="Arial"/>
        <family val="2"/>
        <charset val="238"/>
        <scheme val="none"/>
      </font>
      <fill>
        <patternFill patternType="solid">
          <bgColor theme="0"/>
        </patternFill>
      </fill>
      <alignment vertical="top" wrapText="1"/>
    </dxf>
  </rfmt>
  <rfmt sheetId="6" sqref="AR58" start="0" length="0">
    <dxf>
      <font>
        <sz val="10"/>
        <color theme="1"/>
        <name val="Arial"/>
        <family val="2"/>
        <charset val="238"/>
        <scheme val="none"/>
      </font>
      <fill>
        <patternFill patternType="solid">
          <bgColor theme="0"/>
        </patternFill>
      </fill>
      <alignment vertical="top" wrapText="1"/>
    </dxf>
  </rfmt>
  <rfmt sheetId="6" sqref="AS58" start="0" length="0">
    <dxf>
      <font>
        <sz val="10"/>
        <color theme="1"/>
        <name val="Arial"/>
        <family val="2"/>
        <charset val="238"/>
        <scheme val="none"/>
      </font>
      <fill>
        <patternFill patternType="solid">
          <bgColor theme="0"/>
        </patternFill>
      </fill>
      <alignment vertical="top" wrapText="1"/>
    </dxf>
  </rfmt>
  <rfmt sheetId="6" sqref="AT58" start="0" length="0">
    <dxf>
      <font>
        <sz val="10"/>
        <color theme="1"/>
        <name val="Arial"/>
        <family val="2"/>
        <charset val="238"/>
        <scheme val="none"/>
      </font>
      <fill>
        <patternFill patternType="solid">
          <bgColor theme="0"/>
        </patternFill>
      </fill>
      <alignment vertical="top" wrapText="1"/>
    </dxf>
  </rfmt>
  <rfmt sheetId="6" sqref="AU58" start="0" length="0">
    <dxf>
      <font>
        <sz val="10"/>
        <color theme="1"/>
        <name val="Arial"/>
        <family val="2"/>
        <charset val="238"/>
        <scheme val="none"/>
      </font>
      <fill>
        <patternFill patternType="solid">
          <bgColor theme="0"/>
        </patternFill>
      </fill>
      <alignment vertical="top" wrapText="1"/>
    </dxf>
  </rfmt>
  <rfmt sheetId="6" sqref="AV58" start="0" length="0">
    <dxf>
      <font>
        <sz val="10"/>
        <color theme="1"/>
        <name val="Arial"/>
        <family val="2"/>
        <charset val="238"/>
        <scheme val="none"/>
      </font>
      <fill>
        <patternFill patternType="solid">
          <bgColor theme="0"/>
        </patternFill>
      </fill>
      <alignment vertical="top" wrapText="1"/>
    </dxf>
  </rfmt>
  <rfmt sheetId="6" sqref="AW58" start="0" length="0">
    <dxf>
      <font>
        <sz val="10"/>
        <color theme="1"/>
        <name val="Arial"/>
        <family val="2"/>
        <charset val="238"/>
        <scheme val="none"/>
      </font>
      <fill>
        <patternFill patternType="solid">
          <bgColor theme="0"/>
        </patternFill>
      </fill>
      <alignment vertical="top" wrapText="1"/>
    </dxf>
  </rfmt>
  <rfmt sheetId="6" sqref="AX58" start="0" length="0">
    <dxf>
      <font>
        <sz val="10"/>
        <color theme="1"/>
        <name val="Arial"/>
        <family val="2"/>
        <charset val="238"/>
        <scheme val="none"/>
      </font>
      <fill>
        <patternFill patternType="solid">
          <bgColor theme="0"/>
        </patternFill>
      </fill>
      <alignment vertical="top" wrapText="1"/>
    </dxf>
  </rfmt>
  <rfmt sheetId="6" sqref="AY58" start="0" length="0">
    <dxf>
      <font>
        <sz val="10"/>
        <color theme="1"/>
        <name val="Arial"/>
        <family val="2"/>
        <charset val="238"/>
        <scheme val="none"/>
      </font>
      <fill>
        <patternFill patternType="solid">
          <bgColor theme="0"/>
        </patternFill>
      </fill>
      <alignment vertical="top" wrapText="1"/>
    </dxf>
  </rfmt>
  <rfmt sheetId="6" sqref="AZ58" start="0" length="0">
    <dxf>
      <font>
        <sz val="10"/>
        <color theme="1"/>
        <name val="Arial"/>
        <family val="2"/>
        <charset val="238"/>
        <scheme val="none"/>
      </font>
      <fill>
        <patternFill patternType="solid">
          <bgColor theme="0"/>
        </patternFill>
      </fill>
      <alignment vertical="top" wrapText="1"/>
    </dxf>
  </rfmt>
  <rfmt sheetId="6" sqref="BA58" start="0" length="0">
    <dxf>
      <font>
        <sz val="10"/>
        <color theme="1"/>
        <name val="Arial"/>
        <family val="2"/>
        <charset val="238"/>
        <scheme val="none"/>
      </font>
      <fill>
        <patternFill patternType="solid">
          <bgColor theme="0"/>
        </patternFill>
      </fill>
      <alignment vertical="top" wrapText="1"/>
    </dxf>
  </rfmt>
  <rfmt sheetId="6" sqref="BB58" start="0" length="0">
    <dxf>
      <font>
        <sz val="10"/>
        <color theme="1"/>
        <name val="Arial"/>
        <family val="2"/>
        <charset val="238"/>
        <scheme val="none"/>
      </font>
      <fill>
        <patternFill patternType="solid">
          <bgColor theme="0"/>
        </patternFill>
      </fill>
      <alignment vertical="top" wrapText="1"/>
    </dxf>
  </rfmt>
  <rfmt sheetId="6" sqref="BC58" start="0" length="0">
    <dxf>
      <font>
        <sz val="10"/>
        <color theme="1"/>
        <name val="Arial"/>
        <family val="2"/>
        <charset val="238"/>
        <scheme val="none"/>
      </font>
      <fill>
        <patternFill patternType="solid">
          <bgColor theme="0"/>
        </patternFill>
      </fill>
      <alignment vertical="top" wrapText="1"/>
    </dxf>
  </rfmt>
  <rfmt sheetId="6" sqref="BD58" start="0" length="0">
    <dxf>
      <font>
        <sz val="10"/>
        <color theme="1"/>
        <name val="Arial"/>
        <family val="2"/>
        <charset val="238"/>
        <scheme val="none"/>
      </font>
      <fill>
        <patternFill patternType="solid">
          <bgColor theme="0"/>
        </patternFill>
      </fill>
      <alignment vertical="top" wrapText="1"/>
    </dxf>
  </rfmt>
  <rfmt sheetId="6" sqref="BE58" start="0" length="0">
    <dxf>
      <font>
        <sz val="10"/>
        <color theme="1"/>
        <name val="Arial"/>
        <family val="2"/>
        <charset val="238"/>
        <scheme val="none"/>
      </font>
      <fill>
        <patternFill patternType="solid">
          <bgColor theme="0"/>
        </patternFill>
      </fill>
      <alignment vertical="top" wrapText="1"/>
    </dxf>
  </rfmt>
  <rfmt sheetId="6" sqref="BF58" start="0" length="0">
    <dxf>
      <font>
        <sz val="10"/>
        <color theme="1"/>
        <name val="Arial"/>
        <family val="2"/>
        <charset val="238"/>
        <scheme val="none"/>
      </font>
      <fill>
        <patternFill patternType="solid">
          <bgColor theme="0"/>
        </patternFill>
      </fill>
      <alignment vertical="top" wrapText="1"/>
    </dxf>
  </rfmt>
  <rfmt sheetId="6" sqref="BG58" start="0" length="0">
    <dxf>
      <font>
        <sz val="10"/>
        <color theme="1"/>
        <name val="Arial"/>
        <family val="2"/>
        <charset val="238"/>
        <scheme val="none"/>
      </font>
      <fill>
        <patternFill patternType="solid">
          <bgColor theme="0"/>
        </patternFill>
      </fill>
      <alignment vertical="top" wrapText="1"/>
    </dxf>
  </rfmt>
  <rfmt sheetId="6" sqref="BH58" start="0" length="0">
    <dxf>
      <font>
        <sz val="10"/>
        <color theme="1"/>
        <name val="Arial"/>
        <family val="2"/>
        <charset val="238"/>
        <scheme val="none"/>
      </font>
      <fill>
        <patternFill patternType="solid">
          <bgColor theme="0"/>
        </patternFill>
      </fill>
      <alignment vertical="top" wrapText="1"/>
    </dxf>
  </rfmt>
  <rfmt sheetId="6" sqref="BI58" start="0" length="0">
    <dxf>
      <font>
        <sz val="10"/>
        <color theme="1"/>
        <name val="Arial"/>
        <family val="2"/>
        <charset val="238"/>
        <scheme val="none"/>
      </font>
      <fill>
        <patternFill patternType="solid">
          <bgColor theme="0"/>
        </patternFill>
      </fill>
      <alignment vertical="top" wrapText="1"/>
    </dxf>
  </rfmt>
  <rfmt sheetId="6" sqref="BJ58" start="0" length="0">
    <dxf>
      <font>
        <sz val="10"/>
        <color theme="1"/>
        <name val="Arial"/>
        <family val="2"/>
        <charset val="238"/>
        <scheme val="none"/>
      </font>
      <fill>
        <patternFill patternType="solid">
          <bgColor theme="0"/>
        </patternFill>
      </fill>
      <alignment vertical="top" wrapText="1"/>
    </dxf>
  </rfmt>
  <rfmt sheetId="6" sqref="BK58" start="0" length="0">
    <dxf>
      <font>
        <sz val="10"/>
        <color theme="1"/>
        <name val="Arial"/>
        <family val="2"/>
        <charset val="238"/>
        <scheme val="none"/>
      </font>
      <fill>
        <patternFill patternType="solid">
          <bgColor theme="0"/>
        </patternFill>
      </fill>
      <alignment vertical="top" wrapText="1"/>
    </dxf>
  </rfmt>
  <rfmt sheetId="6" sqref="BL58" start="0" length="0">
    <dxf>
      <font>
        <sz val="10"/>
        <color theme="1"/>
        <name val="Arial"/>
        <family val="2"/>
        <charset val="238"/>
        <scheme val="none"/>
      </font>
      <fill>
        <patternFill patternType="solid">
          <bgColor theme="0"/>
        </patternFill>
      </fill>
      <alignment vertical="top" wrapText="1"/>
    </dxf>
  </rfmt>
  <rfmt sheetId="6" sqref="BM58" start="0" length="0">
    <dxf>
      <font>
        <sz val="10"/>
        <color theme="1"/>
        <name val="Arial"/>
        <family val="2"/>
        <charset val="238"/>
        <scheme val="none"/>
      </font>
      <fill>
        <patternFill patternType="solid">
          <bgColor theme="0"/>
        </patternFill>
      </fill>
      <alignment vertical="top" wrapText="1"/>
    </dxf>
  </rfmt>
  <rfmt sheetId="6" sqref="BN58" start="0" length="0">
    <dxf>
      <font>
        <sz val="10"/>
        <color theme="1"/>
        <name val="Arial"/>
        <family val="2"/>
        <charset val="238"/>
        <scheme val="none"/>
      </font>
      <fill>
        <patternFill patternType="solid">
          <bgColor theme="0"/>
        </patternFill>
      </fill>
      <alignment vertical="top" wrapText="1"/>
    </dxf>
  </rfmt>
  <rfmt sheetId="6" sqref="BO58" start="0" length="0">
    <dxf>
      <font>
        <sz val="10"/>
        <color theme="1"/>
        <name val="Arial"/>
        <family val="2"/>
        <charset val="238"/>
        <scheme val="none"/>
      </font>
      <fill>
        <patternFill patternType="solid">
          <bgColor theme="0"/>
        </patternFill>
      </fill>
      <alignment vertical="top" wrapText="1"/>
    </dxf>
  </rfmt>
  <rfmt sheetId="6" sqref="B59" start="0" length="0">
    <dxf>
      <font>
        <sz val="10"/>
        <color theme="1"/>
        <name val="Arial"/>
        <family val="2"/>
        <charset val="238"/>
        <scheme val="none"/>
      </font>
      <fill>
        <patternFill patternType="solid">
          <bgColor theme="0"/>
        </patternFill>
      </fill>
      <alignment horizontal="center" vertical="top" wrapText="1"/>
    </dxf>
  </rfmt>
  <rfmt sheetId="6" sqref="C59" start="0" length="0">
    <dxf>
      <font>
        <sz val="10"/>
        <color auto="1"/>
        <name val="Arial"/>
        <family val="2"/>
        <charset val="238"/>
        <scheme val="none"/>
      </font>
      <fill>
        <patternFill patternType="solid">
          <bgColor theme="0"/>
        </patternFill>
      </fill>
      <alignment horizontal="right" vertical="top" wrapText="1"/>
    </dxf>
  </rfmt>
  <rfmt sheetId="6" sqref="D59" start="0" length="0">
    <dxf>
      <font>
        <sz val="10"/>
        <color auto="1"/>
        <name val="Arial"/>
        <family val="2"/>
        <charset val="238"/>
        <scheme val="none"/>
      </font>
      <fill>
        <patternFill patternType="solid">
          <bgColor theme="0"/>
        </patternFill>
      </fill>
      <alignment horizontal="right" vertical="top" wrapText="1"/>
    </dxf>
  </rfmt>
  <rfmt sheetId="6" sqref="E59" start="0" length="0">
    <dxf>
      <font>
        <sz val="10"/>
        <color auto="1"/>
        <name val="Arial"/>
        <family val="2"/>
        <charset val="238"/>
        <scheme val="none"/>
      </font>
      <fill>
        <patternFill patternType="solid">
          <bgColor theme="0"/>
        </patternFill>
      </fill>
      <alignment horizontal="right" vertical="top" wrapText="1"/>
    </dxf>
  </rfmt>
  <rfmt sheetId="6" sqref="F59" start="0" length="0">
    <dxf>
      <font>
        <sz val="10"/>
        <color auto="1"/>
        <name val="Arial"/>
        <family val="2"/>
        <charset val="238"/>
        <scheme val="none"/>
      </font>
      <fill>
        <patternFill patternType="solid">
          <bgColor theme="0"/>
        </patternFill>
      </fill>
      <alignment horizontal="right" vertical="top" wrapText="1"/>
    </dxf>
  </rfmt>
  <rfmt sheetId="6" sqref="G59" start="0" length="0">
    <dxf>
      <font>
        <sz val="10"/>
        <color auto="1"/>
        <name val="Arial"/>
        <family val="2"/>
        <charset val="238"/>
        <scheme val="none"/>
      </font>
      <fill>
        <patternFill patternType="solid">
          <bgColor theme="0"/>
        </patternFill>
      </fill>
      <alignment horizontal="right" vertical="top" wrapText="1"/>
    </dxf>
  </rfmt>
  <rfmt sheetId="6" sqref="H59" start="0" length="0">
    <dxf>
      <font>
        <sz val="10"/>
        <color auto="1"/>
        <name val="Arial"/>
        <family val="2"/>
        <charset val="238"/>
        <scheme val="none"/>
      </font>
      <fill>
        <patternFill patternType="solid">
          <bgColor theme="0"/>
        </patternFill>
      </fill>
      <alignment horizontal="right" vertical="top" wrapText="1"/>
    </dxf>
  </rfmt>
  <rfmt sheetId="6" sqref="I59" start="0" length="0">
    <dxf>
      <font>
        <sz val="10"/>
        <color theme="1"/>
        <name val="Arial"/>
        <family val="2"/>
        <charset val="238"/>
        <scheme val="none"/>
      </font>
      <fill>
        <patternFill patternType="solid">
          <bgColor theme="0"/>
        </patternFill>
      </fill>
      <alignment vertical="top" wrapText="1"/>
    </dxf>
  </rfmt>
  <rfmt sheetId="6" sqref="J59" start="0" length="0">
    <dxf>
      <font>
        <sz val="10"/>
        <color theme="1"/>
        <name val="Arial"/>
        <family val="2"/>
        <charset val="238"/>
        <scheme val="none"/>
      </font>
      <fill>
        <patternFill patternType="solid">
          <bgColor theme="0"/>
        </patternFill>
      </fill>
      <alignment vertical="top" wrapText="1"/>
    </dxf>
  </rfmt>
  <rfmt sheetId="6" sqref="K59" start="0" length="0">
    <dxf>
      <font>
        <sz val="10"/>
        <color theme="1"/>
        <name val="Arial"/>
        <family val="2"/>
        <charset val="238"/>
        <scheme val="none"/>
      </font>
      <fill>
        <patternFill patternType="solid">
          <bgColor theme="0"/>
        </patternFill>
      </fill>
      <alignment vertical="top" wrapText="1"/>
    </dxf>
  </rfmt>
  <rfmt sheetId="6" sqref="L59" start="0" length="0">
    <dxf>
      <font>
        <sz val="10"/>
        <color theme="1"/>
        <name val="Arial"/>
        <family val="2"/>
        <charset val="238"/>
        <scheme val="none"/>
      </font>
      <fill>
        <patternFill patternType="solid">
          <bgColor theme="0"/>
        </patternFill>
      </fill>
      <alignment vertical="top" wrapText="1"/>
    </dxf>
  </rfmt>
  <rfmt sheetId="6" sqref="M59" start="0" length="0">
    <dxf>
      <font>
        <sz val="10"/>
        <color theme="1"/>
        <name val="Arial"/>
        <family val="2"/>
        <charset val="238"/>
        <scheme val="none"/>
      </font>
      <fill>
        <patternFill patternType="solid">
          <bgColor theme="0"/>
        </patternFill>
      </fill>
      <alignment vertical="top" wrapText="1"/>
    </dxf>
  </rfmt>
  <rfmt sheetId="6" sqref="N59" start="0" length="0">
    <dxf>
      <font>
        <sz val="10"/>
        <color theme="1"/>
        <name val="Arial"/>
        <family val="2"/>
        <charset val="238"/>
        <scheme val="none"/>
      </font>
      <fill>
        <patternFill patternType="solid">
          <bgColor theme="0"/>
        </patternFill>
      </fill>
      <alignment vertical="top" wrapText="1"/>
    </dxf>
  </rfmt>
  <rcc rId="773" sId="6" odxf="1" dxf="1">
    <nc r="O59" t="inlineStr">
      <is>
        <t>kofinancování ( vlastní / externí )</t>
      </is>
    </nc>
    <odxf>
      <font>
        <sz val="11"/>
        <color theme="1"/>
        <name val="Calibri"/>
        <family val="2"/>
        <charset val="238"/>
        <scheme val="minor"/>
      </font>
      <numFmt numFmtId="0" formatCode="General"/>
      <fill>
        <patternFill patternType="none">
          <bgColor indexed="65"/>
        </patternFill>
      </fill>
      <alignment horizontal="general" vertical="bottom"/>
    </odxf>
    <ndxf>
      <font>
        <sz val="10"/>
        <color theme="1"/>
        <name val="Arial"/>
        <family val="2"/>
        <charset val="238"/>
        <scheme val="none"/>
      </font>
      <numFmt numFmtId="30" formatCode="@"/>
      <fill>
        <patternFill patternType="solid">
          <bgColor theme="0"/>
        </patternFill>
      </fill>
      <alignment horizontal="right" vertical="top"/>
    </ndxf>
  </rcc>
  <rcc rId="774" sId="6" odxf="1" dxf="1">
    <nc r="P59">
      <f>P53-P58</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cc rId="775" sId="6" odxf="1" dxf="1">
    <nc r="Q59">
      <f>Q53-Q58</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cc rId="776" sId="6" odxf="1" dxf="1">
    <nc r="R59">
      <f>R53-R58</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cc rId="777" sId="6" odxf="1" dxf="1">
    <nc r="S59">
      <f>S53-S58</f>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164" formatCode="#,##0\ _K_č"/>
      <fill>
        <patternFill patternType="solid">
          <bgColor theme="0"/>
        </patternFill>
      </fill>
      <alignment vertical="top" wrapText="1"/>
    </ndxf>
  </rcc>
  <rfmt sheetId="6" sqref="T59" start="0" length="0">
    <dxf>
      <font>
        <sz val="10"/>
        <color theme="1"/>
        <name val="Arial"/>
        <family val="2"/>
        <charset val="238"/>
        <scheme val="none"/>
      </font>
      <fill>
        <patternFill patternType="solid">
          <bgColor theme="0"/>
        </patternFill>
      </fill>
      <alignment vertical="top" wrapText="1"/>
    </dxf>
  </rfmt>
  <rfmt sheetId="6" sqref="U59" start="0" length="0">
    <dxf>
      <font>
        <sz val="10"/>
        <color theme="1"/>
        <name val="Arial"/>
        <family val="2"/>
        <charset val="238"/>
        <scheme val="none"/>
      </font>
      <fill>
        <patternFill patternType="solid">
          <bgColor theme="0"/>
        </patternFill>
      </fill>
      <alignment vertical="top" wrapText="1"/>
    </dxf>
  </rfmt>
  <rfmt sheetId="6" sqref="V59" start="0" length="0">
    <dxf>
      <font>
        <sz val="10"/>
        <color theme="1"/>
        <name val="Arial"/>
        <family val="2"/>
        <charset val="238"/>
        <scheme val="none"/>
      </font>
      <fill>
        <patternFill patternType="solid">
          <bgColor theme="0"/>
        </patternFill>
      </fill>
      <alignment vertical="top" wrapText="1"/>
    </dxf>
  </rfmt>
  <rfmt sheetId="6" sqref="W59" start="0" length="0">
    <dxf>
      <font>
        <sz val="10"/>
        <color theme="1"/>
        <name val="Arial"/>
        <family val="2"/>
        <charset val="238"/>
        <scheme val="none"/>
      </font>
      <fill>
        <patternFill patternType="solid">
          <bgColor theme="0"/>
        </patternFill>
      </fill>
      <alignment vertical="top" wrapText="1"/>
    </dxf>
  </rfmt>
  <rfmt sheetId="6" sqref="X59" start="0" length="0">
    <dxf>
      <font>
        <sz val="10"/>
        <color theme="1"/>
        <name val="Arial"/>
        <family val="2"/>
        <charset val="238"/>
        <scheme val="none"/>
      </font>
      <fill>
        <patternFill patternType="solid">
          <bgColor theme="0"/>
        </patternFill>
      </fill>
      <alignment vertical="top" wrapText="1"/>
    </dxf>
  </rfmt>
  <rfmt sheetId="6" sqref="Y59" start="0" length="0">
    <dxf>
      <font>
        <sz val="10"/>
        <color theme="1"/>
        <name val="Arial"/>
        <family val="2"/>
        <charset val="238"/>
        <scheme val="none"/>
      </font>
      <fill>
        <patternFill patternType="solid">
          <bgColor theme="0"/>
        </patternFill>
      </fill>
      <alignment vertical="top" wrapText="1"/>
    </dxf>
  </rfmt>
  <rfmt sheetId="6" sqref="Z59" start="0" length="0">
    <dxf>
      <font>
        <sz val="10"/>
        <color theme="1"/>
        <name val="Arial"/>
        <family val="2"/>
        <charset val="238"/>
        <scheme val="none"/>
      </font>
      <fill>
        <patternFill patternType="solid">
          <bgColor theme="0"/>
        </patternFill>
      </fill>
      <alignment vertical="top" wrapText="1"/>
    </dxf>
  </rfmt>
  <rfmt sheetId="6" sqref="AA59" start="0" length="0">
    <dxf>
      <font>
        <sz val="10"/>
        <color theme="1"/>
        <name val="Arial"/>
        <family val="2"/>
        <charset val="238"/>
        <scheme val="none"/>
      </font>
      <fill>
        <patternFill patternType="solid">
          <bgColor theme="0"/>
        </patternFill>
      </fill>
      <alignment vertical="top" wrapText="1"/>
    </dxf>
  </rfmt>
  <rfmt sheetId="6" sqref="AB59" start="0" length="0">
    <dxf>
      <font>
        <sz val="10"/>
        <color theme="1"/>
        <name val="Arial"/>
        <family val="2"/>
        <charset val="238"/>
        <scheme val="none"/>
      </font>
      <fill>
        <patternFill patternType="solid">
          <bgColor theme="0"/>
        </patternFill>
      </fill>
      <alignment vertical="top" wrapText="1"/>
    </dxf>
  </rfmt>
  <rfmt sheetId="6" sqref="AC59" start="0" length="0">
    <dxf>
      <font>
        <sz val="10"/>
        <color theme="1"/>
        <name val="Arial"/>
        <family val="2"/>
        <charset val="238"/>
        <scheme val="none"/>
      </font>
      <fill>
        <patternFill patternType="solid">
          <bgColor theme="0"/>
        </patternFill>
      </fill>
      <alignment vertical="top" wrapText="1"/>
    </dxf>
  </rfmt>
  <rfmt sheetId="6" sqref="AD59" start="0" length="0">
    <dxf>
      <font>
        <sz val="10"/>
        <color theme="1"/>
        <name val="Arial"/>
        <family val="2"/>
        <charset val="238"/>
        <scheme val="none"/>
      </font>
      <fill>
        <patternFill patternType="solid">
          <bgColor theme="0"/>
        </patternFill>
      </fill>
      <alignment vertical="top" wrapText="1"/>
    </dxf>
  </rfmt>
  <rfmt sheetId="6" sqref="AE59" start="0" length="0">
    <dxf>
      <font>
        <sz val="10"/>
        <color theme="1"/>
        <name val="Arial"/>
        <family val="2"/>
        <charset val="238"/>
        <scheme val="none"/>
      </font>
      <fill>
        <patternFill patternType="solid">
          <bgColor theme="0"/>
        </patternFill>
      </fill>
      <alignment vertical="top" wrapText="1"/>
    </dxf>
  </rfmt>
  <rfmt sheetId="6" sqref="AF59" start="0" length="0">
    <dxf>
      <font>
        <sz val="10"/>
        <color theme="1"/>
        <name val="Arial"/>
        <family val="2"/>
        <charset val="238"/>
        <scheme val="none"/>
      </font>
      <fill>
        <patternFill patternType="solid">
          <bgColor theme="0"/>
        </patternFill>
      </fill>
      <alignment vertical="top" wrapText="1"/>
    </dxf>
  </rfmt>
  <rfmt sheetId="6" sqref="AG59" start="0" length="0">
    <dxf>
      <font>
        <sz val="10"/>
        <color theme="1"/>
        <name val="Arial"/>
        <family val="2"/>
        <charset val="238"/>
        <scheme val="none"/>
      </font>
      <fill>
        <patternFill patternType="solid">
          <bgColor theme="0"/>
        </patternFill>
      </fill>
      <alignment vertical="top" wrapText="1"/>
    </dxf>
  </rfmt>
  <rfmt sheetId="6" sqref="AH59" start="0" length="0">
    <dxf>
      <font>
        <sz val="10"/>
        <color theme="1"/>
        <name val="Arial"/>
        <family val="2"/>
        <charset val="238"/>
        <scheme val="none"/>
      </font>
      <fill>
        <patternFill patternType="solid">
          <bgColor theme="0"/>
        </patternFill>
      </fill>
      <alignment vertical="top" wrapText="1"/>
    </dxf>
  </rfmt>
  <rfmt sheetId="6" sqref="AI59" start="0" length="0">
    <dxf>
      <font>
        <sz val="10"/>
        <color theme="1"/>
        <name val="Arial"/>
        <family val="2"/>
        <charset val="238"/>
        <scheme val="none"/>
      </font>
      <fill>
        <patternFill patternType="solid">
          <bgColor theme="0"/>
        </patternFill>
      </fill>
      <alignment vertical="top" wrapText="1"/>
    </dxf>
  </rfmt>
  <rfmt sheetId="6" sqref="AJ59" start="0" length="0">
    <dxf>
      <font>
        <sz val="10"/>
        <color theme="1"/>
        <name val="Arial"/>
        <family val="2"/>
        <charset val="238"/>
        <scheme val="none"/>
      </font>
      <fill>
        <patternFill patternType="solid">
          <bgColor theme="0"/>
        </patternFill>
      </fill>
      <alignment vertical="top" wrapText="1"/>
    </dxf>
  </rfmt>
  <rfmt sheetId="6" sqref="AK59" start="0" length="0">
    <dxf>
      <font>
        <sz val="10"/>
        <color theme="1"/>
        <name val="Arial"/>
        <family val="2"/>
        <charset val="238"/>
        <scheme val="none"/>
      </font>
      <fill>
        <patternFill patternType="solid">
          <bgColor theme="0"/>
        </patternFill>
      </fill>
      <alignment vertical="top" wrapText="1"/>
    </dxf>
  </rfmt>
  <rfmt sheetId="6" sqref="AL59" start="0" length="0">
    <dxf>
      <font>
        <sz val="10"/>
        <color theme="1"/>
        <name val="Arial"/>
        <family val="2"/>
        <charset val="238"/>
        <scheme val="none"/>
      </font>
      <fill>
        <patternFill patternType="solid">
          <bgColor theme="0"/>
        </patternFill>
      </fill>
      <alignment vertical="top" wrapText="1"/>
    </dxf>
  </rfmt>
  <rfmt sheetId="6" sqref="AM59" start="0" length="0">
    <dxf>
      <font>
        <sz val="10"/>
        <color theme="1"/>
        <name val="Arial"/>
        <family val="2"/>
        <charset val="238"/>
        <scheme val="none"/>
      </font>
      <fill>
        <patternFill patternType="solid">
          <bgColor theme="0"/>
        </patternFill>
      </fill>
      <alignment vertical="top" wrapText="1"/>
    </dxf>
  </rfmt>
  <rfmt sheetId="6" sqref="AN59" start="0" length="0">
    <dxf>
      <font>
        <sz val="10"/>
        <color theme="1"/>
        <name val="Arial"/>
        <family val="2"/>
        <charset val="238"/>
        <scheme val="none"/>
      </font>
      <fill>
        <patternFill patternType="solid">
          <bgColor theme="0"/>
        </patternFill>
      </fill>
      <alignment vertical="top" wrapText="1"/>
    </dxf>
  </rfmt>
  <rfmt sheetId="6" sqref="AO59" start="0" length="0">
    <dxf>
      <font>
        <sz val="10"/>
        <color theme="1"/>
        <name val="Arial"/>
        <family val="2"/>
        <charset val="238"/>
        <scheme val="none"/>
      </font>
      <fill>
        <patternFill patternType="solid">
          <bgColor theme="0"/>
        </patternFill>
      </fill>
      <alignment vertical="top" wrapText="1"/>
    </dxf>
  </rfmt>
  <rfmt sheetId="6" sqref="AP59" start="0" length="0">
    <dxf>
      <font>
        <sz val="10"/>
        <color theme="1"/>
        <name val="Arial"/>
        <family val="2"/>
        <charset val="238"/>
        <scheme val="none"/>
      </font>
      <fill>
        <patternFill patternType="solid">
          <bgColor theme="0"/>
        </patternFill>
      </fill>
      <alignment vertical="top" wrapText="1"/>
    </dxf>
  </rfmt>
  <rfmt sheetId="6" sqref="AQ59" start="0" length="0">
    <dxf>
      <font>
        <sz val="10"/>
        <color theme="1"/>
        <name val="Arial"/>
        <family val="2"/>
        <charset val="238"/>
        <scheme val="none"/>
      </font>
      <fill>
        <patternFill patternType="solid">
          <bgColor theme="0"/>
        </patternFill>
      </fill>
      <alignment vertical="top" wrapText="1"/>
    </dxf>
  </rfmt>
  <rfmt sheetId="6" sqref="AR59" start="0" length="0">
    <dxf>
      <font>
        <sz val="10"/>
        <color theme="1"/>
        <name val="Arial"/>
        <family val="2"/>
        <charset val="238"/>
        <scheme val="none"/>
      </font>
      <fill>
        <patternFill patternType="solid">
          <bgColor theme="0"/>
        </patternFill>
      </fill>
      <alignment vertical="top" wrapText="1"/>
    </dxf>
  </rfmt>
  <rfmt sheetId="6" sqref="AS59" start="0" length="0">
    <dxf>
      <font>
        <sz val="10"/>
        <color theme="1"/>
        <name val="Arial"/>
        <family val="2"/>
        <charset val="238"/>
        <scheme val="none"/>
      </font>
      <fill>
        <patternFill patternType="solid">
          <bgColor theme="0"/>
        </patternFill>
      </fill>
      <alignment vertical="top" wrapText="1"/>
    </dxf>
  </rfmt>
  <rfmt sheetId="6" sqref="AT59" start="0" length="0">
    <dxf>
      <font>
        <sz val="10"/>
        <color theme="1"/>
        <name val="Arial"/>
        <family val="2"/>
        <charset val="238"/>
        <scheme val="none"/>
      </font>
      <fill>
        <patternFill patternType="solid">
          <bgColor theme="0"/>
        </patternFill>
      </fill>
      <alignment vertical="top" wrapText="1"/>
    </dxf>
  </rfmt>
  <rfmt sheetId="6" sqref="AU59" start="0" length="0">
    <dxf>
      <font>
        <sz val="10"/>
        <color theme="1"/>
        <name val="Arial"/>
        <family val="2"/>
        <charset val="238"/>
        <scheme val="none"/>
      </font>
      <fill>
        <patternFill patternType="solid">
          <bgColor theme="0"/>
        </patternFill>
      </fill>
      <alignment vertical="top" wrapText="1"/>
    </dxf>
  </rfmt>
  <rfmt sheetId="6" sqref="AV59" start="0" length="0">
    <dxf>
      <font>
        <sz val="10"/>
        <color theme="1"/>
        <name val="Arial"/>
        <family val="2"/>
        <charset val="238"/>
        <scheme val="none"/>
      </font>
      <fill>
        <patternFill patternType="solid">
          <bgColor theme="0"/>
        </patternFill>
      </fill>
      <alignment vertical="top" wrapText="1"/>
    </dxf>
  </rfmt>
  <rfmt sheetId="6" sqref="AW59" start="0" length="0">
    <dxf>
      <font>
        <sz val="10"/>
        <color theme="1"/>
        <name val="Arial"/>
        <family val="2"/>
        <charset val="238"/>
        <scheme val="none"/>
      </font>
      <fill>
        <patternFill patternType="solid">
          <bgColor theme="0"/>
        </patternFill>
      </fill>
      <alignment vertical="top" wrapText="1"/>
    </dxf>
  </rfmt>
  <rfmt sheetId="6" sqref="AX59" start="0" length="0">
    <dxf>
      <font>
        <sz val="10"/>
        <color theme="1"/>
        <name val="Arial"/>
        <family val="2"/>
        <charset val="238"/>
        <scheme val="none"/>
      </font>
      <fill>
        <patternFill patternType="solid">
          <bgColor theme="0"/>
        </patternFill>
      </fill>
      <alignment vertical="top" wrapText="1"/>
    </dxf>
  </rfmt>
  <rfmt sheetId="6" sqref="AY59" start="0" length="0">
    <dxf>
      <font>
        <sz val="10"/>
        <color theme="1"/>
        <name val="Arial"/>
        <family val="2"/>
        <charset val="238"/>
        <scheme val="none"/>
      </font>
      <fill>
        <patternFill patternType="solid">
          <bgColor theme="0"/>
        </patternFill>
      </fill>
      <alignment vertical="top" wrapText="1"/>
    </dxf>
  </rfmt>
  <rfmt sheetId="6" sqref="AZ59" start="0" length="0">
    <dxf>
      <font>
        <sz val="10"/>
        <color theme="1"/>
        <name val="Arial"/>
        <family val="2"/>
        <charset val="238"/>
        <scheme val="none"/>
      </font>
      <fill>
        <patternFill patternType="solid">
          <bgColor theme="0"/>
        </patternFill>
      </fill>
      <alignment vertical="top" wrapText="1"/>
    </dxf>
  </rfmt>
  <rfmt sheetId="6" sqref="BA59" start="0" length="0">
    <dxf>
      <font>
        <sz val="10"/>
        <color theme="1"/>
        <name val="Arial"/>
        <family val="2"/>
        <charset val="238"/>
        <scheme val="none"/>
      </font>
      <fill>
        <patternFill patternType="solid">
          <bgColor theme="0"/>
        </patternFill>
      </fill>
      <alignment vertical="top" wrapText="1"/>
    </dxf>
  </rfmt>
  <rfmt sheetId="6" sqref="BB59" start="0" length="0">
    <dxf>
      <font>
        <sz val="10"/>
        <color theme="1"/>
        <name val="Arial"/>
        <family val="2"/>
        <charset val="238"/>
        <scheme val="none"/>
      </font>
      <fill>
        <patternFill patternType="solid">
          <bgColor theme="0"/>
        </patternFill>
      </fill>
      <alignment vertical="top" wrapText="1"/>
    </dxf>
  </rfmt>
  <rfmt sheetId="6" sqref="BC59" start="0" length="0">
    <dxf>
      <font>
        <sz val="10"/>
        <color theme="1"/>
        <name val="Arial"/>
        <family val="2"/>
        <charset val="238"/>
        <scheme val="none"/>
      </font>
      <fill>
        <patternFill patternType="solid">
          <bgColor theme="0"/>
        </patternFill>
      </fill>
      <alignment vertical="top" wrapText="1"/>
    </dxf>
  </rfmt>
  <rfmt sheetId="6" sqref="BD59" start="0" length="0">
    <dxf>
      <font>
        <sz val="10"/>
        <color theme="1"/>
        <name val="Arial"/>
        <family val="2"/>
        <charset val="238"/>
        <scheme val="none"/>
      </font>
      <fill>
        <patternFill patternType="solid">
          <bgColor theme="0"/>
        </patternFill>
      </fill>
      <alignment vertical="top" wrapText="1"/>
    </dxf>
  </rfmt>
  <rfmt sheetId="6" sqref="BE59" start="0" length="0">
    <dxf>
      <font>
        <sz val="10"/>
        <color theme="1"/>
        <name val="Arial"/>
        <family val="2"/>
        <charset val="238"/>
        <scheme val="none"/>
      </font>
      <fill>
        <patternFill patternType="solid">
          <bgColor theme="0"/>
        </patternFill>
      </fill>
      <alignment vertical="top" wrapText="1"/>
    </dxf>
  </rfmt>
  <rfmt sheetId="6" sqref="BF59" start="0" length="0">
    <dxf>
      <font>
        <sz val="10"/>
        <color theme="1"/>
        <name val="Arial"/>
        <family val="2"/>
        <charset val="238"/>
        <scheme val="none"/>
      </font>
      <fill>
        <patternFill patternType="solid">
          <bgColor theme="0"/>
        </patternFill>
      </fill>
      <alignment vertical="top" wrapText="1"/>
    </dxf>
  </rfmt>
  <rfmt sheetId="6" sqref="BG59" start="0" length="0">
    <dxf>
      <font>
        <sz val="10"/>
        <color theme="1"/>
        <name val="Arial"/>
        <family val="2"/>
        <charset val="238"/>
        <scheme val="none"/>
      </font>
      <fill>
        <patternFill patternType="solid">
          <bgColor theme="0"/>
        </patternFill>
      </fill>
      <alignment vertical="top" wrapText="1"/>
    </dxf>
  </rfmt>
  <rfmt sheetId="6" sqref="BH59" start="0" length="0">
    <dxf>
      <font>
        <sz val="10"/>
        <color theme="1"/>
        <name val="Arial"/>
        <family val="2"/>
        <charset val="238"/>
        <scheme val="none"/>
      </font>
      <fill>
        <patternFill patternType="solid">
          <bgColor theme="0"/>
        </patternFill>
      </fill>
      <alignment vertical="top" wrapText="1"/>
    </dxf>
  </rfmt>
  <rfmt sheetId="6" sqref="BI59" start="0" length="0">
    <dxf>
      <font>
        <sz val="10"/>
        <color theme="1"/>
        <name val="Arial"/>
        <family val="2"/>
        <charset val="238"/>
        <scheme val="none"/>
      </font>
      <fill>
        <patternFill patternType="solid">
          <bgColor theme="0"/>
        </patternFill>
      </fill>
      <alignment vertical="top" wrapText="1"/>
    </dxf>
  </rfmt>
  <rfmt sheetId="6" sqref="BJ59" start="0" length="0">
    <dxf>
      <font>
        <sz val="10"/>
        <color theme="1"/>
        <name val="Arial"/>
        <family val="2"/>
        <charset val="238"/>
        <scheme val="none"/>
      </font>
      <fill>
        <patternFill patternType="solid">
          <bgColor theme="0"/>
        </patternFill>
      </fill>
      <alignment vertical="top" wrapText="1"/>
    </dxf>
  </rfmt>
  <rfmt sheetId="6" sqref="BK59" start="0" length="0">
    <dxf>
      <font>
        <sz val="10"/>
        <color theme="1"/>
        <name val="Arial"/>
        <family val="2"/>
        <charset val="238"/>
        <scheme val="none"/>
      </font>
      <fill>
        <patternFill patternType="solid">
          <bgColor theme="0"/>
        </patternFill>
      </fill>
      <alignment vertical="top" wrapText="1"/>
    </dxf>
  </rfmt>
  <rfmt sheetId="6" sqref="BL59" start="0" length="0">
    <dxf>
      <font>
        <sz val="10"/>
        <color theme="1"/>
        <name val="Arial"/>
        <family val="2"/>
        <charset val="238"/>
        <scheme val="none"/>
      </font>
      <fill>
        <patternFill patternType="solid">
          <bgColor theme="0"/>
        </patternFill>
      </fill>
      <alignment vertical="top" wrapText="1"/>
    </dxf>
  </rfmt>
  <rfmt sheetId="6" sqref="BM59" start="0" length="0">
    <dxf>
      <font>
        <sz val="10"/>
        <color theme="1"/>
        <name val="Arial"/>
        <family val="2"/>
        <charset val="238"/>
        <scheme val="none"/>
      </font>
      <fill>
        <patternFill patternType="solid">
          <bgColor theme="0"/>
        </patternFill>
      </fill>
      <alignment vertical="top" wrapText="1"/>
    </dxf>
  </rfmt>
  <rfmt sheetId="6" sqref="BN59" start="0" length="0">
    <dxf>
      <font>
        <sz val="10"/>
        <color theme="1"/>
        <name val="Arial"/>
        <family val="2"/>
        <charset val="238"/>
        <scheme val="none"/>
      </font>
      <fill>
        <patternFill patternType="solid">
          <bgColor theme="0"/>
        </patternFill>
      </fill>
      <alignment vertical="top" wrapText="1"/>
    </dxf>
  </rfmt>
  <rfmt sheetId="6" sqref="BO59" start="0" length="0">
    <dxf>
      <font>
        <sz val="10"/>
        <color theme="1"/>
        <name val="Arial"/>
        <family val="2"/>
        <charset val="238"/>
        <scheme val="none"/>
      </font>
      <fill>
        <patternFill patternType="solid">
          <bgColor theme="0"/>
        </patternFill>
      </fill>
      <alignment vertical="top" wrapText="1"/>
    </dxf>
  </rfmt>
  <rfmt sheetId="6" sqref="B60" start="0" length="0">
    <dxf>
      <font>
        <sz val="10"/>
        <color theme="1"/>
        <name val="Arial"/>
        <family val="2"/>
        <charset val="238"/>
        <scheme val="none"/>
      </font>
      <fill>
        <patternFill patternType="solid">
          <bgColor theme="0"/>
        </patternFill>
      </fill>
      <alignment horizontal="center" vertical="top" wrapText="1"/>
    </dxf>
  </rfmt>
  <rfmt sheetId="6" sqref="C60" start="0" length="0">
    <dxf>
      <font>
        <sz val="10"/>
        <color auto="1"/>
        <name val="Arial"/>
        <family val="2"/>
        <charset val="238"/>
        <scheme val="none"/>
      </font>
      <fill>
        <patternFill patternType="solid">
          <bgColor theme="0"/>
        </patternFill>
      </fill>
      <alignment horizontal="right" vertical="top" wrapText="1"/>
    </dxf>
  </rfmt>
  <rfmt sheetId="6" sqref="D60" start="0" length="0">
    <dxf>
      <font>
        <sz val="10"/>
        <color auto="1"/>
        <name val="Arial"/>
        <family val="2"/>
        <charset val="238"/>
        <scheme val="none"/>
      </font>
      <fill>
        <patternFill patternType="solid">
          <bgColor theme="0"/>
        </patternFill>
      </fill>
      <alignment horizontal="right" vertical="top" wrapText="1"/>
    </dxf>
  </rfmt>
  <rfmt sheetId="6" sqref="E60" start="0" length="0">
    <dxf>
      <font>
        <sz val="10"/>
        <color auto="1"/>
        <name val="Arial"/>
        <family val="2"/>
        <charset val="238"/>
        <scheme val="none"/>
      </font>
      <fill>
        <patternFill patternType="solid">
          <bgColor theme="0"/>
        </patternFill>
      </fill>
      <alignment horizontal="right" vertical="top" wrapText="1"/>
    </dxf>
  </rfmt>
  <rfmt sheetId="6" sqref="F60" start="0" length="0">
    <dxf>
      <font>
        <sz val="10"/>
        <color auto="1"/>
        <name val="Arial"/>
        <family val="2"/>
        <charset val="238"/>
        <scheme val="none"/>
      </font>
      <fill>
        <patternFill patternType="solid">
          <bgColor theme="0"/>
        </patternFill>
      </fill>
      <alignment horizontal="right" vertical="top" wrapText="1"/>
    </dxf>
  </rfmt>
  <rfmt sheetId="6" sqref="G60" start="0" length="0">
    <dxf>
      <font>
        <sz val="10"/>
        <color auto="1"/>
        <name val="Arial"/>
        <family val="2"/>
        <charset val="238"/>
        <scheme val="none"/>
      </font>
      <fill>
        <patternFill patternType="solid">
          <bgColor theme="0"/>
        </patternFill>
      </fill>
      <alignment horizontal="right" vertical="top" wrapText="1"/>
    </dxf>
  </rfmt>
  <rfmt sheetId="6" sqref="H60" start="0" length="0">
    <dxf>
      <font>
        <sz val="10"/>
        <color auto="1"/>
        <name val="Arial"/>
        <family val="2"/>
        <charset val="238"/>
        <scheme val="none"/>
      </font>
      <fill>
        <patternFill patternType="solid">
          <bgColor theme="0"/>
        </patternFill>
      </fill>
      <alignment horizontal="right" vertical="top" wrapText="1"/>
    </dxf>
  </rfmt>
  <rfmt sheetId="6" sqref="I60" start="0" length="0">
    <dxf>
      <font>
        <sz val="10"/>
        <color theme="1"/>
        <name val="Arial"/>
        <family val="2"/>
        <charset val="238"/>
        <scheme val="none"/>
      </font>
      <fill>
        <patternFill patternType="solid">
          <bgColor theme="0"/>
        </patternFill>
      </fill>
      <alignment vertical="top" wrapText="1"/>
    </dxf>
  </rfmt>
  <rfmt sheetId="6" sqref="J60" start="0" length="0">
    <dxf>
      <font>
        <sz val="10"/>
        <color theme="1"/>
        <name val="Arial"/>
        <family val="2"/>
        <charset val="238"/>
        <scheme val="none"/>
      </font>
      <fill>
        <patternFill patternType="solid">
          <bgColor theme="0"/>
        </patternFill>
      </fill>
      <alignment vertical="top" wrapText="1"/>
    </dxf>
  </rfmt>
  <rfmt sheetId="6" sqref="K60" start="0" length="0">
    <dxf>
      <font>
        <sz val="10"/>
        <color theme="1"/>
        <name val="Arial"/>
        <family val="2"/>
        <charset val="238"/>
        <scheme val="none"/>
      </font>
      <fill>
        <patternFill patternType="solid">
          <bgColor theme="0"/>
        </patternFill>
      </fill>
      <alignment vertical="top" wrapText="1"/>
    </dxf>
  </rfmt>
  <rfmt sheetId="6" sqref="L60" start="0" length="0">
    <dxf>
      <font>
        <sz val="10"/>
        <color theme="1"/>
        <name val="Arial"/>
        <family val="2"/>
        <charset val="238"/>
        <scheme val="none"/>
      </font>
      <fill>
        <patternFill patternType="solid">
          <bgColor theme="0"/>
        </patternFill>
      </fill>
      <alignment vertical="top" wrapText="1"/>
    </dxf>
  </rfmt>
  <rfmt sheetId="6" sqref="M60" start="0" length="0">
    <dxf>
      <font>
        <sz val="10"/>
        <color theme="1"/>
        <name val="Arial"/>
        <family val="2"/>
        <charset val="238"/>
        <scheme val="none"/>
      </font>
      <fill>
        <patternFill patternType="solid">
          <bgColor theme="0"/>
        </patternFill>
      </fill>
      <alignment vertical="top" wrapText="1"/>
    </dxf>
  </rfmt>
  <rfmt sheetId="6" sqref="N60" start="0" length="0">
    <dxf>
      <font>
        <sz val="10"/>
        <color theme="1"/>
        <name val="Arial"/>
        <family val="2"/>
        <charset val="238"/>
        <scheme val="none"/>
      </font>
      <fill>
        <patternFill patternType="solid">
          <bgColor theme="0"/>
        </patternFill>
      </fill>
      <alignment vertical="top" wrapText="1"/>
    </dxf>
  </rfmt>
  <rfmt sheetId="6" sqref="O60" start="0" length="0">
    <dxf>
      <font>
        <sz val="10"/>
        <color theme="1"/>
        <name val="Arial"/>
        <family val="2"/>
        <charset val="238"/>
        <scheme val="none"/>
      </font>
      <fill>
        <patternFill patternType="solid">
          <bgColor theme="0"/>
        </patternFill>
      </fill>
      <alignment vertical="top" wrapText="1"/>
    </dxf>
  </rfmt>
  <rfmt sheetId="6" sqref="P60" start="0" length="0">
    <dxf>
      <font>
        <sz val="10"/>
        <color theme="1"/>
        <name val="Arial"/>
        <family val="2"/>
        <charset val="238"/>
        <scheme val="none"/>
      </font>
      <fill>
        <patternFill patternType="solid">
          <bgColor theme="0"/>
        </patternFill>
      </fill>
      <alignment vertical="top" wrapText="1"/>
    </dxf>
  </rfmt>
  <rfmt sheetId="6" sqref="Q60" start="0" length="0">
    <dxf>
      <font>
        <sz val="10"/>
        <color theme="1"/>
        <name val="Arial"/>
        <family val="2"/>
        <charset val="238"/>
        <scheme val="none"/>
      </font>
      <fill>
        <patternFill patternType="solid">
          <bgColor theme="0"/>
        </patternFill>
      </fill>
      <alignment vertical="top" wrapText="1"/>
    </dxf>
  </rfmt>
  <rfmt sheetId="6" sqref="R60" start="0" length="0">
    <dxf>
      <font>
        <sz val="10"/>
        <color theme="1"/>
        <name val="Arial"/>
        <family val="2"/>
        <charset val="238"/>
        <scheme val="none"/>
      </font>
      <fill>
        <patternFill patternType="solid">
          <bgColor theme="0"/>
        </patternFill>
      </fill>
      <alignment vertical="top" wrapText="1"/>
    </dxf>
  </rfmt>
  <rfmt sheetId="6" sqref="S60" start="0" length="0">
    <dxf>
      <font>
        <sz val="10"/>
        <color theme="1"/>
        <name val="Arial"/>
        <family val="2"/>
        <charset val="238"/>
        <scheme val="none"/>
      </font>
      <fill>
        <patternFill patternType="solid">
          <bgColor theme="0"/>
        </patternFill>
      </fill>
      <alignment vertical="top" wrapText="1"/>
    </dxf>
  </rfmt>
  <rfmt sheetId="6" sqref="T60" start="0" length="0">
    <dxf>
      <font>
        <sz val="10"/>
        <color theme="1"/>
        <name val="Arial"/>
        <family val="2"/>
        <charset val="238"/>
        <scheme val="none"/>
      </font>
      <fill>
        <patternFill patternType="solid">
          <bgColor theme="0"/>
        </patternFill>
      </fill>
      <alignment vertical="top" wrapText="1"/>
    </dxf>
  </rfmt>
  <rfmt sheetId="6" sqref="U60" start="0" length="0">
    <dxf>
      <font>
        <sz val="10"/>
        <color theme="1"/>
        <name val="Arial"/>
        <family val="2"/>
        <charset val="238"/>
        <scheme val="none"/>
      </font>
      <fill>
        <patternFill patternType="solid">
          <bgColor theme="0"/>
        </patternFill>
      </fill>
      <alignment vertical="top" wrapText="1"/>
    </dxf>
  </rfmt>
  <rfmt sheetId="6" sqref="V60" start="0" length="0">
    <dxf>
      <font>
        <sz val="10"/>
        <color theme="1"/>
        <name val="Arial"/>
        <family val="2"/>
        <charset val="238"/>
        <scheme val="none"/>
      </font>
      <fill>
        <patternFill patternType="solid">
          <bgColor theme="0"/>
        </patternFill>
      </fill>
      <alignment vertical="top" wrapText="1"/>
    </dxf>
  </rfmt>
  <rfmt sheetId="6" sqref="W60" start="0" length="0">
    <dxf>
      <font>
        <sz val="10"/>
        <color theme="1"/>
        <name val="Arial"/>
        <family val="2"/>
        <charset val="238"/>
        <scheme val="none"/>
      </font>
      <fill>
        <patternFill patternType="solid">
          <bgColor theme="0"/>
        </patternFill>
      </fill>
      <alignment vertical="top" wrapText="1"/>
    </dxf>
  </rfmt>
  <rfmt sheetId="6" sqref="X60" start="0" length="0">
    <dxf>
      <font>
        <sz val="10"/>
        <color theme="1"/>
        <name val="Arial"/>
        <family val="2"/>
        <charset val="238"/>
        <scheme val="none"/>
      </font>
      <fill>
        <patternFill patternType="solid">
          <bgColor theme="0"/>
        </patternFill>
      </fill>
      <alignment vertical="top" wrapText="1"/>
    </dxf>
  </rfmt>
  <rfmt sheetId="6" sqref="Y60" start="0" length="0">
    <dxf>
      <font>
        <sz val="10"/>
        <color theme="1"/>
        <name val="Arial"/>
        <family val="2"/>
        <charset val="238"/>
        <scheme val="none"/>
      </font>
      <fill>
        <patternFill patternType="solid">
          <bgColor theme="0"/>
        </patternFill>
      </fill>
      <alignment vertical="top" wrapText="1"/>
    </dxf>
  </rfmt>
  <rfmt sheetId="6" sqref="Z60" start="0" length="0">
    <dxf>
      <font>
        <sz val="10"/>
        <color theme="1"/>
        <name val="Arial"/>
        <family val="2"/>
        <charset val="238"/>
        <scheme val="none"/>
      </font>
      <fill>
        <patternFill patternType="solid">
          <bgColor theme="0"/>
        </patternFill>
      </fill>
      <alignment vertical="top" wrapText="1"/>
    </dxf>
  </rfmt>
  <rfmt sheetId="6" sqref="AA60" start="0" length="0">
    <dxf>
      <font>
        <sz val="10"/>
        <color theme="1"/>
        <name val="Arial"/>
        <family val="2"/>
        <charset val="238"/>
        <scheme val="none"/>
      </font>
      <fill>
        <patternFill patternType="solid">
          <bgColor theme="0"/>
        </patternFill>
      </fill>
      <alignment vertical="top" wrapText="1"/>
    </dxf>
  </rfmt>
  <rfmt sheetId="6" sqref="AB60" start="0" length="0">
    <dxf>
      <font>
        <sz val="10"/>
        <color theme="1"/>
        <name val="Arial"/>
        <family val="2"/>
        <charset val="238"/>
        <scheme val="none"/>
      </font>
      <fill>
        <patternFill patternType="solid">
          <bgColor theme="0"/>
        </patternFill>
      </fill>
      <alignment vertical="top" wrapText="1"/>
    </dxf>
  </rfmt>
  <rfmt sheetId="6" sqref="AC60" start="0" length="0">
    <dxf>
      <font>
        <sz val="10"/>
        <color theme="1"/>
        <name val="Arial"/>
        <family val="2"/>
        <charset val="238"/>
        <scheme val="none"/>
      </font>
      <fill>
        <patternFill patternType="solid">
          <bgColor theme="0"/>
        </patternFill>
      </fill>
      <alignment vertical="top" wrapText="1"/>
    </dxf>
  </rfmt>
  <rfmt sheetId="6" sqref="AD60" start="0" length="0">
    <dxf>
      <font>
        <sz val="10"/>
        <color theme="1"/>
        <name val="Arial"/>
        <family val="2"/>
        <charset val="238"/>
        <scheme val="none"/>
      </font>
      <fill>
        <patternFill patternType="solid">
          <bgColor theme="0"/>
        </patternFill>
      </fill>
      <alignment vertical="top" wrapText="1"/>
    </dxf>
  </rfmt>
  <rfmt sheetId="6" sqref="AE60" start="0" length="0">
    <dxf>
      <font>
        <sz val="10"/>
        <color theme="1"/>
        <name val="Arial"/>
        <family val="2"/>
        <charset val="238"/>
        <scheme val="none"/>
      </font>
      <fill>
        <patternFill patternType="solid">
          <bgColor theme="0"/>
        </patternFill>
      </fill>
      <alignment vertical="top" wrapText="1"/>
    </dxf>
  </rfmt>
  <rfmt sheetId="6" sqref="AF60" start="0" length="0">
    <dxf>
      <font>
        <sz val="10"/>
        <color theme="1"/>
        <name val="Arial"/>
        <family val="2"/>
        <charset val="238"/>
        <scheme val="none"/>
      </font>
      <fill>
        <patternFill patternType="solid">
          <bgColor theme="0"/>
        </patternFill>
      </fill>
      <alignment vertical="top" wrapText="1"/>
    </dxf>
  </rfmt>
  <rfmt sheetId="6" sqref="AG60" start="0" length="0">
    <dxf>
      <font>
        <sz val="10"/>
        <color theme="1"/>
        <name val="Arial"/>
        <family val="2"/>
        <charset val="238"/>
        <scheme val="none"/>
      </font>
      <fill>
        <patternFill patternType="solid">
          <bgColor theme="0"/>
        </patternFill>
      </fill>
      <alignment vertical="top" wrapText="1"/>
    </dxf>
  </rfmt>
  <rfmt sheetId="6" sqref="AH60" start="0" length="0">
    <dxf>
      <font>
        <sz val="10"/>
        <color theme="1"/>
        <name val="Arial"/>
        <family val="2"/>
        <charset val="238"/>
        <scheme val="none"/>
      </font>
      <fill>
        <patternFill patternType="solid">
          <bgColor theme="0"/>
        </patternFill>
      </fill>
      <alignment vertical="top" wrapText="1"/>
    </dxf>
  </rfmt>
  <rfmt sheetId="6" sqref="AI60" start="0" length="0">
    <dxf>
      <font>
        <sz val="10"/>
        <color theme="1"/>
        <name val="Arial"/>
        <family val="2"/>
        <charset val="238"/>
        <scheme val="none"/>
      </font>
      <fill>
        <patternFill patternType="solid">
          <bgColor theme="0"/>
        </patternFill>
      </fill>
      <alignment vertical="top" wrapText="1"/>
    </dxf>
  </rfmt>
  <rfmt sheetId="6" sqref="AJ60" start="0" length="0">
    <dxf>
      <font>
        <sz val="10"/>
        <color theme="1"/>
        <name val="Arial"/>
        <family val="2"/>
        <charset val="238"/>
        <scheme val="none"/>
      </font>
      <fill>
        <patternFill patternType="solid">
          <bgColor theme="0"/>
        </patternFill>
      </fill>
      <alignment vertical="top" wrapText="1"/>
    </dxf>
  </rfmt>
  <rfmt sheetId="6" sqref="AK60" start="0" length="0">
    <dxf>
      <font>
        <sz val="10"/>
        <color theme="1"/>
        <name val="Arial"/>
        <family val="2"/>
        <charset val="238"/>
        <scheme val="none"/>
      </font>
      <fill>
        <patternFill patternType="solid">
          <bgColor theme="0"/>
        </patternFill>
      </fill>
      <alignment vertical="top" wrapText="1"/>
    </dxf>
  </rfmt>
  <rfmt sheetId="6" sqref="AL60" start="0" length="0">
    <dxf>
      <font>
        <sz val="10"/>
        <color theme="1"/>
        <name val="Arial"/>
        <family val="2"/>
        <charset val="238"/>
        <scheme val="none"/>
      </font>
      <fill>
        <patternFill patternType="solid">
          <bgColor theme="0"/>
        </patternFill>
      </fill>
      <alignment vertical="top" wrapText="1"/>
    </dxf>
  </rfmt>
  <rfmt sheetId="6" sqref="AM60" start="0" length="0">
    <dxf>
      <font>
        <sz val="10"/>
        <color theme="1"/>
        <name val="Arial"/>
        <family val="2"/>
        <charset val="238"/>
        <scheme val="none"/>
      </font>
      <fill>
        <patternFill patternType="solid">
          <bgColor theme="0"/>
        </patternFill>
      </fill>
      <alignment vertical="top" wrapText="1"/>
    </dxf>
  </rfmt>
  <rfmt sheetId="6" sqref="AN60" start="0" length="0">
    <dxf>
      <font>
        <sz val="10"/>
        <color theme="1"/>
        <name val="Arial"/>
        <family val="2"/>
        <charset val="238"/>
        <scheme val="none"/>
      </font>
      <fill>
        <patternFill patternType="solid">
          <bgColor theme="0"/>
        </patternFill>
      </fill>
      <alignment vertical="top" wrapText="1"/>
    </dxf>
  </rfmt>
  <rfmt sheetId="6" sqref="AO60" start="0" length="0">
    <dxf>
      <font>
        <sz val="10"/>
        <color theme="1"/>
        <name val="Arial"/>
        <family val="2"/>
        <charset val="238"/>
        <scheme val="none"/>
      </font>
      <fill>
        <patternFill patternType="solid">
          <bgColor theme="0"/>
        </patternFill>
      </fill>
      <alignment vertical="top" wrapText="1"/>
    </dxf>
  </rfmt>
  <rfmt sheetId="6" sqref="AP60" start="0" length="0">
    <dxf>
      <font>
        <sz val="10"/>
        <color theme="1"/>
        <name val="Arial"/>
        <family val="2"/>
        <charset val="238"/>
        <scheme val="none"/>
      </font>
      <fill>
        <patternFill patternType="solid">
          <bgColor theme="0"/>
        </patternFill>
      </fill>
      <alignment vertical="top" wrapText="1"/>
    </dxf>
  </rfmt>
  <rfmt sheetId="6" sqref="AQ60" start="0" length="0">
    <dxf>
      <font>
        <sz val="10"/>
        <color theme="1"/>
        <name val="Arial"/>
        <family val="2"/>
        <charset val="238"/>
        <scheme val="none"/>
      </font>
      <fill>
        <patternFill patternType="solid">
          <bgColor theme="0"/>
        </patternFill>
      </fill>
      <alignment vertical="top" wrapText="1"/>
    </dxf>
  </rfmt>
  <rfmt sheetId="6" sqref="AR60" start="0" length="0">
    <dxf>
      <font>
        <sz val="10"/>
        <color theme="1"/>
        <name val="Arial"/>
        <family val="2"/>
        <charset val="238"/>
        <scheme val="none"/>
      </font>
      <fill>
        <patternFill patternType="solid">
          <bgColor theme="0"/>
        </patternFill>
      </fill>
      <alignment vertical="top" wrapText="1"/>
    </dxf>
  </rfmt>
  <rfmt sheetId="6" sqref="AS60" start="0" length="0">
    <dxf>
      <font>
        <sz val="10"/>
        <color theme="1"/>
        <name val="Arial"/>
        <family val="2"/>
        <charset val="238"/>
        <scheme val="none"/>
      </font>
      <fill>
        <patternFill patternType="solid">
          <bgColor theme="0"/>
        </patternFill>
      </fill>
      <alignment vertical="top" wrapText="1"/>
    </dxf>
  </rfmt>
  <rfmt sheetId="6" sqref="AT60" start="0" length="0">
    <dxf>
      <font>
        <sz val="10"/>
        <color theme="1"/>
        <name val="Arial"/>
        <family val="2"/>
        <charset val="238"/>
        <scheme val="none"/>
      </font>
      <fill>
        <patternFill patternType="solid">
          <bgColor theme="0"/>
        </patternFill>
      </fill>
      <alignment vertical="top" wrapText="1"/>
    </dxf>
  </rfmt>
  <rfmt sheetId="6" sqref="AU60" start="0" length="0">
    <dxf>
      <font>
        <sz val="10"/>
        <color theme="1"/>
        <name val="Arial"/>
        <family val="2"/>
        <charset val="238"/>
        <scheme val="none"/>
      </font>
      <fill>
        <patternFill patternType="solid">
          <bgColor theme="0"/>
        </patternFill>
      </fill>
      <alignment vertical="top" wrapText="1"/>
    </dxf>
  </rfmt>
  <rfmt sheetId="6" sqref="AV60" start="0" length="0">
    <dxf>
      <font>
        <sz val="10"/>
        <color theme="1"/>
        <name val="Arial"/>
        <family val="2"/>
        <charset val="238"/>
        <scheme val="none"/>
      </font>
      <fill>
        <patternFill patternType="solid">
          <bgColor theme="0"/>
        </patternFill>
      </fill>
      <alignment vertical="top" wrapText="1"/>
    </dxf>
  </rfmt>
  <rfmt sheetId="6" sqref="AW60" start="0" length="0">
    <dxf>
      <font>
        <sz val="10"/>
        <color theme="1"/>
        <name val="Arial"/>
        <family val="2"/>
        <charset val="238"/>
        <scheme val="none"/>
      </font>
      <fill>
        <patternFill patternType="solid">
          <bgColor theme="0"/>
        </patternFill>
      </fill>
      <alignment vertical="top" wrapText="1"/>
    </dxf>
  </rfmt>
  <rfmt sheetId="6" sqref="AX60" start="0" length="0">
    <dxf>
      <font>
        <sz val="10"/>
        <color theme="1"/>
        <name val="Arial"/>
        <family val="2"/>
        <charset val="238"/>
        <scheme val="none"/>
      </font>
      <fill>
        <patternFill patternType="solid">
          <bgColor theme="0"/>
        </patternFill>
      </fill>
      <alignment vertical="top" wrapText="1"/>
    </dxf>
  </rfmt>
  <rfmt sheetId="6" sqref="AY60" start="0" length="0">
    <dxf>
      <font>
        <sz val="10"/>
        <color theme="1"/>
        <name val="Arial"/>
        <family val="2"/>
        <charset val="238"/>
        <scheme val="none"/>
      </font>
      <fill>
        <patternFill patternType="solid">
          <bgColor theme="0"/>
        </patternFill>
      </fill>
      <alignment vertical="top" wrapText="1"/>
    </dxf>
  </rfmt>
  <rfmt sheetId="6" sqref="AZ60" start="0" length="0">
    <dxf>
      <font>
        <sz val="10"/>
        <color theme="1"/>
        <name val="Arial"/>
        <family val="2"/>
        <charset val="238"/>
        <scheme val="none"/>
      </font>
      <fill>
        <patternFill patternType="solid">
          <bgColor theme="0"/>
        </patternFill>
      </fill>
      <alignment vertical="top" wrapText="1"/>
    </dxf>
  </rfmt>
  <rfmt sheetId="6" sqref="BA60" start="0" length="0">
    <dxf>
      <font>
        <sz val="10"/>
        <color theme="1"/>
        <name val="Arial"/>
        <family val="2"/>
        <charset val="238"/>
        <scheme val="none"/>
      </font>
      <fill>
        <patternFill patternType="solid">
          <bgColor theme="0"/>
        </patternFill>
      </fill>
      <alignment vertical="top" wrapText="1"/>
    </dxf>
  </rfmt>
  <rfmt sheetId="6" sqref="BB60" start="0" length="0">
    <dxf>
      <font>
        <sz val="10"/>
        <color theme="1"/>
        <name val="Arial"/>
        <family val="2"/>
        <charset val="238"/>
        <scheme val="none"/>
      </font>
      <fill>
        <patternFill patternType="solid">
          <bgColor theme="0"/>
        </patternFill>
      </fill>
      <alignment vertical="top" wrapText="1"/>
    </dxf>
  </rfmt>
  <rfmt sheetId="6" sqref="BC60" start="0" length="0">
    <dxf>
      <font>
        <sz val="10"/>
        <color theme="1"/>
        <name val="Arial"/>
        <family val="2"/>
        <charset val="238"/>
        <scheme val="none"/>
      </font>
      <fill>
        <patternFill patternType="solid">
          <bgColor theme="0"/>
        </patternFill>
      </fill>
      <alignment vertical="top" wrapText="1"/>
    </dxf>
  </rfmt>
  <rfmt sheetId="6" sqref="BD60" start="0" length="0">
    <dxf>
      <font>
        <sz val="10"/>
        <color theme="1"/>
        <name val="Arial"/>
        <family val="2"/>
        <charset val="238"/>
        <scheme val="none"/>
      </font>
      <fill>
        <patternFill patternType="solid">
          <bgColor theme="0"/>
        </patternFill>
      </fill>
      <alignment vertical="top" wrapText="1"/>
    </dxf>
  </rfmt>
  <rfmt sheetId="6" sqref="BE60" start="0" length="0">
    <dxf>
      <font>
        <sz val="10"/>
        <color theme="1"/>
        <name val="Arial"/>
        <family val="2"/>
        <charset val="238"/>
        <scheme val="none"/>
      </font>
      <fill>
        <patternFill patternType="solid">
          <bgColor theme="0"/>
        </patternFill>
      </fill>
      <alignment vertical="top" wrapText="1"/>
    </dxf>
  </rfmt>
  <rfmt sheetId="6" sqref="BF60" start="0" length="0">
    <dxf>
      <font>
        <sz val="10"/>
        <color theme="1"/>
        <name val="Arial"/>
        <family val="2"/>
        <charset val="238"/>
        <scheme val="none"/>
      </font>
      <fill>
        <patternFill patternType="solid">
          <bgColor theme="0"/>
        </patternFill>
      </fill>
      <alignment vertical="top" wrapText="1"/>
    </dxf>
  </rfmt>
  <rfmt sheetId="6" sqref="BG60" start="0" length="0">
    <dxf>
      <font>
        <sz val="10"/>
        <color theme="1"/>
        <name val="Arial"/>
        <family val="2"/>
        <charset val="238"/>
        <scheme val="none"/>
      </font>
      <fill>
        <patternFill patternType="solid">
          <bgColor theme="0"/>
        </patternFill>
      </fill>
      <alignment vertical="top" wrapText="1"/>
    </dxf>
  </rfmt>
  <rfmt sheetId="6" sqref="BH60" start="0" length="0">
    <dxf>
      <font>
        <sz val="10"/>
        <color theme="1"/>
        <name val="Arial"/>
        <family val="2"/>
        <charset val="238"/>
        <scheme val="none"/>
      </font>
      <fill>
        <patternFill patternType="solid">
          <bgColor theme="0"/>
        </patternFill>
      </fill>
      <alignment vertical="top" wrapText="1"/>
    </dxf>
  </rfmt>
  <rfmt sheetId="6" sqref="BI60" start="0" length="0">
    <dxf>
      <font>
        <sz val="10"/>
        <color theme="1"/>
        <name val="Arial"/>
        <family val="2"/>
        <charset val="238"/>
        <scheme val="none"/>
      </font>
      <fill>
        <patternFill patternType="solid">
          <bgColor theme="0"/>
        </patternFill>
      </fill>
      <alignment vertical="top" wrapText="1"/>
    </dxf>
  </rfmt>
  <rfmt sheetId="6" sqref="BJ60" start="0" length="0">
    <dxf>
      <font>
        <sz val="10"/>
        <color theme="1"/>
        <name val="Arial"/>
        <family val="2"/>
        <charset val="238"/>
        <scheme val="none"/>
      </font>
      <fill>
        <patternFill patternType="solid">
          <bgColor theme="0"/>
        </patternFill>
      </fill>
      <alignment vertical="top" wrapText="1"/>
    </dxf>
  </rfmt>
  <rfmt sheetId="6" sqref="BK60" start="0" length="0">
    <dxf>
      <font>
        <sz val="10"/>
        <color theme="1"/>
        <name val="Arial"/>
        <family val="2"/>
        <charset val="238"/>
        <scheme val="none"/>
      </font>
      <fill>
        <patternFill patternType="solid">
          <bgColor theme="0"/>
        </patternFill>
      </fill>
      <alignment vertical="top" wrapText="1"/>
    </dxf>
  </rfmt>
  <rfmt sheetId="6" sqref="BL60" start="0" length="0">
    <dxf>
      <font>
        <sz val="10"/>
        <color theme="1"/>
        <name val="Arial"/>
        <family val="2"/>
        <charset val="238"/>
        <scheme val="none"/>
      </font>
      <fill>
        <patternFill patternType="solid">
          <bgColor theme="0"/>
        </patternFill>
      </fill>
      <alignment vertical="top" wrapText="1"/>
    </dxf>
  </rfmt>
  <rfmt sheetId="6" sqref="BM60" start="0" length="0">
    <dxf>
      <font>
        <sz val="10"/>
        <color theme="1"/>
        <name val="Arial"/>
        <family val="2"/>
        <charset val="238"/>
        <scheme val="none"/>
      </font>
      <fill>
        <patternFill patternType="solid">
          <bgColor theme="0"/>
        </patternFill>
      </fill>
      <alignment vertical="top" wrapText="1"/>
    </dxf>
  </rfmt>
  <rfmt sheetId="6" sqref="BN60" start="0" length="0">
    <dxf>
      <font>
        <sz val="10"/>
        <color theme="1"/>
        <name val="Arial"/>
        <family val="2"/>
        <charset val="238"/>
        <scheme val="none"/>
      </font>
      <fill>
        <patternFill patternType="solid">
          <bgColor theme="0"/>
        </patternFill>
      </fill>
      <alignment vertical="top" wrapText="1"/>
    </dxf>
  </rfmt>
  <rfmt sheetId="6" sqref="BO60" start="0" length="0">
    <dxf>
      <font>
        <sz val="10"/>
        <color theme="1"/>
        <name val="Arial"/>
        <family val="2"/>
        <charset val="238"/>
        <scheme val="none"/>
      </font>
      <fill>
        <patternFill patternType="solid">
          <bgColor theme="0"/>
        </patternFill>
      </fill>
      <alignment vertical="top" wrapText="1"/>
    </dxf>
  </rfmt>
  <rfmt sheetId="6" sqref="B61" start="0" length="0">
    <dxf>
      <font>
        <sz val="10"/>
        <color theme="1"/>
        <name val="Arial"/>
        <family val="2"/>
        <charset val="238"/>
        <scheme val="none"/>
      </font>
      <fill>
        <patternFill patternType="solid">
          <bgColor theme="0"/>
        </patternFill>
      </fill>
      <alignment horizontal="center" vertical="top" wrapText="1"/>
    </dxf>
  </rfmt>
  <rfmt sheetId="6" sqref="C61" start="0" length="0">
    <dxf>
      <font>
        <sz val="10"/>
        <color auto="1"/>
        <name val="Arial"/>
        <family val="2"/>
        <charset val="238"/>
        <scheme val="none"/>
      </font>
      <fill>
        <patternFill patternType="solid">
          <bgColor theme="0"/>
        </patternFill>
      </fill>
      <alignment horizontal="right" vertical="top" wrapText="1"/>
    </dxf>
  </rfmt>
  <rfmt sheetId="6" sqref="D61" start="0" length="0">
    <dxf>
      <font>
        <sz val="10"/>
        <color auto="1"/>
        <name val="Arial"/>
        <family val="2"/>
        <charset val="238"/>
        <scheme val="none"/>
      </font>
      <fill>
        <patternFill patternType="solid">
          <bgColor theme="0"/>
        </patternFill>
      </fill>
      <alignment horizontal="right" vertical="top" wrapText="1"/>
    </dxf>
  </rfmt>
  <rfmt sheetId="6" sqref="E61" start="0" length="0">
    <dxf>
      <font>
        <sz val="10"/>
        <color auto="1"/>
        <name val="Arial"/>
        <family val="2"/>
        <charset val="238"/>
        <scheme val="none"/>
      </font>
      <fill>
        <patternFill patternType="solid">
          <bgColor theme="0"/>
        </patternFill>
      </fill>
      <alignment horizontal="right" vertical="top" wrapText="1"/>
    </dxf>
  </rfmt>
  <rfmt sheetId="6" sqref="F61" start="0" length="0">
    <dxf>
      <font>
        <sz val="10"/>
        <color auto="1"/>
        <name val="Arial"/>
        <family val="2"/>
        <charset val="238"/>
        <scheme val="none"/>
      </font>
      <fill>
        <patternFill patternType="solid">
          <bgColor theme="0"/>
        </patternFill>
      </fill>
      <alignment horizontal="right" vertical="top" wrapText="1"/>
    </dxf>
  </rfmt>
  <rfmt sheetId="6" sqref="G61" start="0" length="0">
    <dxf>
      <font>
        <sz val="10"/>
        <color auto="1"/>
        <name val="Arial"/>
        <family val="2"/>
        <charset val="238"/>
        <scheme val="none"/>
      </font>
      <fill>
        <patternFill patternType="solid">
          <bgColor theme="0"/>
        </patternFill>
      </fill>
      <alignment horizontal="right" vertical="top" wrapText="1"/>
    </dxf>
  </rfmt>
  <rfmt sheetId="6" sqref="H61" start="0" length="0">
    <dxf>
      <font>
        <sz val="10"/>
        <color auto="1"/>
        <name val="Arial"/>
        <family val="2"/>
        <charset val="238"/>
        <scheme val="none"/>
      </font>
      <fill>
        <patternFill patternType="solid">
          <bgColor theme="0"/>
        </patternFill>
      </fill>
      <alignment horizontal="right" vertical="top" wrapText="1"/>
    </dxf>
  </rfmt>
  <rfmt sheetId="6" sqref="I61" start="0" length="0">
    <dxf>
      <font>
        <sz val="10"/>
        <color theme="1"/>
        <name val="Arial"/>
        <family val="2"/>
        <charset val="238"/>
        <scheme val="none"/>
      </font>
      <fill>
        <patternFill patternType="solid">
          <bgColor theme="0"/>
        </patternFill>
      </fill>
      <alignment vertical="top" wrapText="1"/>
    </dxf>
  </rfmt>
  <rfmt sheetId="6" sqref="J61" start="0" length="0">
    <dxf>
      <font>
        <sz val="10"/>
        <color theme="1"/>
        <name val="Arial"/>
        <family val="2"/>
        <charset val="238"/>
        <scheme val="none"/>
      </font>
      <fill>
        <patternFill patternType="solid">
          <bgColor theme="0"/>
        </patternFill>
      </fill>
      <alignment vertical="top" wrapText="1"/>
    </dxf>
  </rfmt>
  <rfmt sheetId="6" sqref="K61" start="0" length="0">
    <dxf>
      <font>
        <sz val="10"/>
        <color theme="1"/>
        <name val="Arial"/>
        <family val="2"/>
        <charset val="238"/>
        <scheme val="none"/>
      </font>
      <fill>
        <patternFill patternType="solid">
          <bgColor theme="0"/>
        </patternFill>
      </fill>
      <alignment vertical="top" wrapText="1"/>
    </dxf>
  </rfmt>
  <rfmt sheetId="6" sqref="L61" start="0" length="0">
    <dxf>
      <font>
        <sz val="10"/>
        <color theme="1"/>
        <name val="Arial"/>
        <family val="2"/>
        <charset val="238"/>
        <scheme val="none"/>
      </font>
      <fill>
        <patternFill patternType="solid">
          <bgColor theme="0"/>
        </patternFill>
      </fill>
      <alignment vertical="top" wrapText="1"/>
    </dxf>
  </rfmt>
  <rfmt sheetId="6" sqref="M61" start="0" length="0">
    <dxf>
      <font>
        <sz val="10"/>
        <color theme="1"/>
        <name val="Arial"/>
        <family val="2"/>
        <charset val="238"/>
        <scheme val="none"/>
      </font>
      <fill>
        <patternFill patternType="solid">
          <bgColor theme="0"/>
        </patternFill>
      </fill>
      <alignment vertical="top" wrapText="1"/>
    </dxf>
  </rfmt>
  <rfmt sheetId="6" sqref="N61" start="0" length="0">
    <dxf>
      <font>
        <sz val="10"/>
        <color theme="1"/>
        <name val="Arial"/>
        <family val="2"/>
        <charset val="238"/>
        <scheme val="none"/>
      </font>
      <fill>
        <patternFill patternType="solid">
          <bgColor theme="0"/>
        </patternFill>
      </fill>
      <alignment vertical="top" wrapText="1"/>
    </dxf>
  </rfmt>
  <rfmt sheetId="6" sqref="O61" start="0" length="0">
    <dxf>
      <font>
        <sz val="10"/>
        <color theme="1"/>
        <name val="Arial"/>
        <family val="2"/>
        <charset val="238"/>
        <scheme val="none"/>
      </font>
      <fill>
        <patternFill patternType="solid">
          <bgColor theme="0"/>
        </patternFill>
      </fill>
      <alignment vertical="top" wrapText="1"/>
    </dxf>
  </rfmt>
  <rfmt sheetId="6" sqref="P61" start="0" length="0">
    <dxf>
      <font>
        <sz val="10"/>
        <color theme="1"/>
        <name val="Arial"/>
        <family val="2"/>
        <charset val="238"/>
        <scheme val="none"/>
      </font>
      <fill>
        <patternFill patternType="solid">
          <bgColor theme="0"/>
        </patternFill>
      </fill>
      <alignment vertical="top" wrapText="1"/>
    </dxf>
  </rfmt>
  <rfmt sheetId="6" sqref="Q61" start="0" length="0">
    <dxf>
      <font>
        <sz val="10"/>
        <color theme="1"/>
        <name val="Arial"/>
        <family val="2"/>
        <charset val="238"/>
        <scheme val="none"/>
      </font>
      <fill>
        <patternFill patternType="solid">
          <bgColor theme="0"/>
        </patternFill>
      </fill>
      <alignment vertical="top" wrapText="1"/>
    </dxf>
  </rfmt>
  <rfmt sheetId="6" sqref="R61" start="0" length="0">
    <dxf>
      <font>
        <sz val="10"/>
        <color theme="1"/>
        <name val="Arial"/>
        <family val="2"/>
        <charset val="238"/>
        <scheme val="none"/>
      </font>
      <fill>
        <patternFill patternType="solid">
          <bgColor theme="0"/>
        </patternFill>
      </fill>
      <alignment vertical="top" wrapText="1"/>
    </dxf>
  </rfmt>
  <rfmt sheetId="6" sqref="S61" start="0" length="0">
    <dxf>
      <font>
        <sz val="10"/>
        <color theme="1"/>
        <name val="Arial"/>
        <family val="2"/>
        <charset val="238"/>
        <scheme val="none"/>
      </font>
      <fill>
        <patternFill patternType="solid">
          <bgColor theme="0"/>
        </patternFill>
      </fill>
      <alignment vertical="top" wrapText="1"/>
    </dxf>
  </rfmt>
  <rfmt sheetId="6" sqref="T61" start="0" length="0">
    <dxf>
      <font>
        <sz val="10"/>
        <color theme="1"/>
        <name val="Arial"/>
        <family val="2"/>
        <charset val="238"/>
        <scheme val="none"/>
      </font>
      <fill>
        <patternFill patternType="solid">
          <bgColor theme="0"/>
        </patternFill>
      </fill>
      <alignment vertical="top" wrapText="1"/>
    </dxf>
  </rfmt>
  <rfmt sheetId="6" sqref="U61" start="0" length="0">
    <dxf>
      <font>
        <sz val="10"/>
        <color theme="1"/>
        <name val="Arial"/>
        <family val="2"/>
        <charset val="238"/>
        <scheme val="none"/>
      </font>
      <fill>
        <patternFill patternType="solid">
          <bgColor theme="0"/>
        </patternFill>
      </fill>
      <alignment vertical="top" wrapText="1"/>
    </dxf>
  </rfmt>
  <rfmt sheetId="6" sqref="V61" start="0" length="0">
    <dxf>
      <font>
        <sz val="10"/>
        <color theme="1"/>
        <name val="Arial"/>
        <family val="2"/>
        <charset val="238"/>
        <scheme val="none"/>
      </font>
      <fill>
        <patternFill patternType="solid">
          <bgColor theme="0"/>
        </patternFill>
      </fill>
      <alignment vertical="top" wrapText="1"/>
    </dxf>
  </rfmt>
  <rfmt sheetId="6" sqref="W61" start="0" length="0">
    <dxf>
      <font>
        <sz val="10"/>
        <color theme="1"/>
        <name val="Arial"/>
        <family val="2"/>
        <charset val="238"/>
        <scheme val="none"/>
      </font>
      <fill>
        <patternFill patternType="solid">
          <bgColor theme="0"/>
        </patternFill>
      </fill>
      <alignment vertical="top" wrapText="1"/>
    </dxf>
  </rfmt>
  <rfmt sheetId="6" sqref="X61" start="0" length="0">
    <dxf>
      <font>
        <sz val="10"/>
        <color theme="1"/>
        <name val="Arial"/>
        <family val="2"/>
        <charset val="238"/>
        <scheme val="none"/>
      </font>
      <fill>
        <patternFill patternType="solid">
          <bgColor theme="0"/>
        </patternFill>
      </fill>
      <alignment vertical="top" wrapText="1"/>
    </dxf>
  </rfmt>
  <rfmt sheetId="6" sqref="Y61" start="0" length="0">
    <dxf>
      <font>
        <sz val="10"/>
        <color theme="1"/>
        <name val="Arial"/>
        <family val="2"/>
        <charset val="238"/>
        <scheme val="none"/>
      </font>
      <fill>
        <patternFill patternType="solid">
          <bgColor theme="0"/>
        </patternFill>
      </fill>
      <alignment vertical="top" wrapText="1"/>
    </dxf>
  </rfmt>
  <rfmt sheetId="6" sqref="Z61" start="0" length="0">
    <dxf>
      <font>
        <sz val="10"/>
        <color theme="1"/>
        <name val="Arial"/>
        <family val="2"/>
        <charset val="238"/>
        <scheme val="none"/>
      </font>
      <fill>
        <patternFill patternType="solid">
          <bgColor theme="0"/>
        </patternFill>
      </fill>
      <alignment vertical="top" wrapText="1"/>
    </dxf>
  </rfmt>
  <rfmt sheetId="6" sqref="AA61" start="0" length="0">
    <dxf>
      <font>
        <sz val="10"/>
        <color theme="1"/>
        <name val="Arial"/>
        <family val="2"/>
        <charset val="238"/>
        <scheme val="none"/>
      </font>
      <fill>
        <patternFill patternType="solid">
          <bgColor theme="0"/>
        </patternFill>
      </fill>
      <alignment vertical="top" wrapText="1"/>
    </dxf>
  </rfmt>
  <rfmt sheetId="6" sqref="AB61" start="0" length="0">
    <dxf>
      <font>
        <sz val="10"/>
        <color theme="1"/>
        <name val="Arial"/>
        <family val="2"/>
        <charset val="238"/>
        <scheme val="none"/>
      </font>
      <fill>
        <patternFill patternType="solid">
          <bgColor theme="0"/>
        </patternFill>
      </fill>
      <alignment vertical="top" wrapText="1"/>
    </dxf>
  </rfmt>
  <rfmt sheetId="6" sqref="AC61" start="0" length="0">
    <dxf>
      <font>
        <sz val="10"/>
        <color theme="1"/>
        <name val="Arial"/>
        <family val="2"/>
        <charset val="238"/>
        <scheme val="none"/>
      </font>
      <fill>
        <patternFill patternType="solid">
          <bgColor theme="0"/>
        </patternFill>
      </fill>
      <alignment vertical="top" wrapText="1"/>
    </dxf>
  </rfmt>
  <rfmt sheetId="6" sqref="AD61" start="0" length="0">
    <dxf>
      <font>
        <sz val="10"/>
        <color theme="1"/>
        <name val="Arial"/>
        <family val="2"/>
        <charset val="238"/>
        <scheme val="none"/>
      </font>
      <fill>
        <patternFill patternType="solid">
          <bgColor theme="0"/>
        </patternFill>
      </fill>
      <alignment vertical="top" wrapText="1"/>
    </dxf>
  </rfmt>
  <rfmt sheetId="6" sqref="AE61" start="0" length="0">
    <dxf>
      <font>
        <sz val="10"/>
        <color theme="1"/>
        <name val="Arial"/>
        <family val="2"/>
        <charset val="238"/>
        <scheme val="none"/>
      </font>
      <fill>
        <patternFill patternType="solid">
          <bgColor theme="0"/>
        </patternFill>
      </fill>
      <alignment vertical="top" wrapText="1"/>
    </dxf>
  </rfmt>
  <rfmt sheetId="6" sqref="AF61" start="0" length="0">
    <dxf>
      <font>
        <sz val="10"/>
        <color theme="1"/>
        <name val="Arial"/>
        <family val="2"/>
        <charset val="238"/>
        <scheme val="none"/>
      </font>
      <fill>
        <patternFill patternType="solid">
          <bgColor theme="0"/>
        </patternFill>
      </fill>
      <alignment vertical="top" wrapText="1"/>
    </dxf>
  </rfmt>
  <rfmt sheetId="6" sqref="AG61" start="0" length="0">
    <dxf>
      <font>
        <sz val="10"/>
        <color theme="1"/>
        <name val="Arial"/>
        <family val="2"/>
        <charset val="238"/>
        <scheme val="none"/>
      </font>
      <fill>
        <patternFill patternType="solid">
          <bgColor theme="0"/>
        </patternFill>
      </fill>
      <alignment vertical="top" wrapText="1"/>
    </dxf>
  </rfmt>
  <rfmt sheetId="6" sqref="AH61" start="0" length="0">
    <dxf>
      <font>
        <sz val="10"/>
        <color theme="1"/>
        <name val="Arial"/>
        <family val="2"/>
        <charset val="238"/>
        <scheme val="none"/>
      </font>
      <fill>
        <patternFill patternType="solid">
          <bgColor theme="0"/>
        </patternFill>
      </fill>
      <alignment vertical="top" wrapText="1"/>
    </dxf>
  </rfmt>
  <rfmt sheetId="6" sqref="AI61" start="0" length="0">
    <dxf>
      <font>
        <sz val="10"/>
        <color theme="1"/>
        <name val="Arial"/>
        <family val="2"/>
        <charset val="238"/>
        <scheme val="none"/>
      </font>
      <fill>
        <patternFill patternType="solid">
          <bgColor theme="0"/>
        </patternFill>
      </fill>
      <alignment vertical="top" wrapText="1"/>
    </dxf>
  </rfmt>
  <rfmt sheetId="6" sqref="AJ61" start="0" length="0">
    <dxf>
      <font>
        <sz val="10"/>
        <color theme="1"/>
        <name val="Arial"/>
        <family val="2"/>
        <charset val="238"/>
        <scheme val="none"/>
      </font>
      <fill>
        <patternFill patternType="solid">
          <bgColor theme="0"/>
        </patternFill>
      </fill>
      <alignment vertical="top" wrapText="1"/>
    </dxf>
  </rfmt>
  <rfmt sheetId="6" sqref="AK61" start="0" length="0">
    <dxf>
      <font>
        <sz val="10"/>
        <color theme="1"/>
        <name val="Arial"/>
        <family val="2"/>
        <charset val="238"/>
        <scheme val="none"/>
      </font>
      <fill>
        <patternFill patternType="solid">
          <bgColor theme="0"/>
        </patternFill>
      </fill>
      <alignment vertical="top" wrapText="1"/>
    </dxf>
  </rfmt>
  <rfmt sheetId="6" sqref="AL61" start="0" length="0">
    <dxf>
      <font>
        <sz val="10"/>
        <color theme="1"/>
        <name val="Arial"/>
        <family val="2"/>
        <charset val="238"/>
        <scheme val="none"/>
      </font>
      <fill>
        <patternFill patternType="solid">
          <bgColor theme="0"/>
        </patternFill>
      </fill>
      <alignment vertical="top" wrapText="1"/>
    </dxf>
  </rfmt>
  <rfmt sheetId="6" sqref="AM61" start="0" length="0">
    <dxf>
      <font>
        <sz val="10"/>
        <color theme="1"/>
        <name val="Arial"/>
        <family val="2"/>
        <charset val="238"/>
        <scheme val="none"/>
      </font>
      <fill>
        <patternFill patternType="solid">
          <bgColor theme="0"/>
        </patternFill>
      </fill>
      <alignment vertical="top" wrapText="1"/>
    </dxf>
  </rfmt>
  <rfmt sheetId="6" sqref="AN61" start="0" length="0">
    <dxf>
      <font>
        <sz val="10"/>
        <color theme="1"/>
        <name val="Arial"/>
        <family val="2"/>
        <charset val="238"/>
        <scheme val="none"/>
      </font>
      <fill>
        <patternFill patternType="solid">
          <bgColor theme="0"/>
        </patternFill>
      </fill>
      <alignment vertical="top" wrapText="1"/>
    </dxf>
  </rfmt>
  <rfmt sheetId="6" sqref="AO61" start="0" length="0">
    <dxf>
      <font>
        <sz val="10"/>
        <color theme="1"/>
        <name val="Arial"/>
        <family val="2"/>
        <charset val="238"/>
        <scheme val="none"/>
      </font>
      <fill>
        <patternFill patternType="solid">
          <bgColor theme="0"/>
        </patternFill>
      </fill>
      <alignment vertical="top" wrapText="1"/>
    </dxf>
  </rfmt>
  <rfmt sheetId="6" sqref="AP61" start="0" length="0">
    <dxf>
      <font>
        <sz val="10"/>
        <color theme="1"/>
        <name val="Arial"/>
        <family val="2"/>
        <charset val="238"/>
        <scheme val="none"/>
      </font>
      <fill>
        <patternFill patternType="solid">
          <bgColor theme="0"/>
        </patternFill>
      </fill>
      <alignment vertical="top" wrapText="1"/>
    </dxf>
  </rfmt>
  <rfmt sheetId="6" sqref="AQ61" start="0" length="0">
    <dxf>
      <font>
        <sz val="10"/>
        <color theme="1"/>
        <name val="Arial"/>
        <family val="2"/>
        <charset val="238"/>
        <scheme val="none"/>
      </font>
      <fill>
        <patternFill patternType="solid">
          <bgColor theme="0"/>
        </patternFill>
      </fill>
      <alignment vertical="top" wrapText="1"/>
    </dxf>
  </rfmt>
  <rfmt sheetId="6" sqref="AR61" start="0" length="0">
    <dxf>
      <font>
        <sz val="10"/>
        <color theme="1"/>
        <name val="Arial"/>
        <family val="2"/>
        <charset val="238"/>
        <scheme val="none"/>
      </font>
      <fill>
        <patternFill patternType="solid">
          <bgColor theme="0"/>
        </patternFill>
      </fill>
      <alignment vertical="top" wrapText="1"/>
    </dxf>
  </rfmt>
  <rfmt sheetId="6" sqref="AS61" start="0" length="0">
    <dxf>
      <font>
        <sz val="10"/>
        <color theme="1"/>
        <name val="Arial"/>
        <family val="2"/>
        <charset val="238"/>
        <scheme val="none"/>
      </font>
      <fill>
        <patternFill patternType="solid">
          <bgColor theme="0"/>
        </patternFill>
      </fill>
      <alignment vertical="top" wrapText="1"/>
    </dxf>
  </rfmt>
  <rfmt sheetId="6" sqref="AT61" start="0" length="0">
    <dxf>
      <font>
        <sz val="10"/>
        <color theme="1"/>
        <name val="Arial"/>
        <family val="2"/>
        <charset val="238"/>
        <scheme val="none"/>
      </font>
      <fill>
        <patternFill patternType="solid">
          <bgColor theme="0"/>
        </patternFill>
      </fill>
      <alignment vertical="top" wrapText="1"/>
    </dxf>
  </rfmt>
  <rfmt sheetId="6" sqref="AU61" start="0" length="0">
    <dxf>
      <font>
        <sz val="10"/>
        <color theme="1"/>
        <name val="Arial"/>
        <family val="2"/>
        <charset val="238"/>
        <scheme val="none"/>
      </font>
      <fill>
        <patternFill patternType="solid">
          <bgColor theme="0"/>
        </patternFill>
      </fill>
      <alignment vertical="top" wrapText="1"/>
    </dxf>
  </rfmt>
  <rfmt sheetId="6" sqref="AV61" start="0" length="0">
    <dxf>
      <font>
        <sz val="10"/>
        <color theme="1"/>
        <name val="Arial"/>
        <family val="2"/>
        <charset val="238"/>
        <scheme val="none"/>
      </font>
      <fill>
        <patternFill patternType="solid">
          <bgColor theme="0"/>
        </patternFill>
      </fill>
      <alignment vertical="top" wrapText="1"/>
    </dxf>
  </rfmt>
  <rfmt sheetId="6" sqref="AW61" start="0" length="0">
    <dxf>
      <font>
        <sz val="10"/>
        <color theme="1"/>
        <name val="Arial"/>
        <family val="2"/>
        <charset val="238"/>
        <scheme val="none"/>
      </font>
      <fill>
        <patternFill patternType="solid">
          <bgColor theme="0"/>
        </patternFill>
      </fill>
      <alignment vertical="top" wrapText="1"/>
    </dxf>
  </rfmt>
  <rfmt sheetId="6" sqref="AX61" start="0" length="0">
    <dxf>
      <font>
        <sz val="10"/>
        <color theme="1"/>
        <name val="Arial"/>
        <family val="2"/>
        <charset val="238"/>
        <scheme val="none"/>
      </font>
      <fill>
        <patternFill patternType="solid">
          <bgColor theme="0"/>
        </patternFill>
      </fill>
      <alignment vertical="top" wrapText="1"/>
    </dxf>
  </rfmt>
  <rfmt sheetId="6" sqref="AY61" start="0" length="0">
    <dxf>
      <font>
        <sz val="10"/>
        <color theme="1"/>
        <name val="Arial"/>
        <family val="2"/>
        <charset val="238"/>
        <scheme val="none"/>
      </font>
      <fill>
        <patternFill patternType="solid">
          <bgColor theme="0"/>
        </patternFill>
      </fill>
      <alignment vertical="top" wrapText="1"/>
    </dxf>
  </rfmt>
  <rfmt sheetId="6" sqref="AZ61" start="0" length="0">
    <dxf>
      <font>
        <sz val="10"/>
        <color theme="1"/>
        <name val="Arial"/>
        <family val="2"/>
        <charset val="238"/>
        <scheme val="none"/>
      </font>
      <fill>
        <patternFill patternType="solid">
          <bgColor theme="0"/>
        </patternFill>
      </fill>
      <alignment vertical="top" wrapText="1"/>
    </dxf>
  </rfmt>
  <rfmt sheetId="6" sqref="BA61" start="0" length="0">
    <dxf>
      <font>
        <sz val="10"/>
        <color theme="1"/>
        <name val="Arial"/>
        <family val="2"/>
        <charset val="238"/>
        <scheme val="none"/>
      </font>
      <fill>
        <patternFill patternType="solid">
          <bgColor theme="0"/>
        </patternFill>
      </fill>
      <alignment vertical="top" wrapText="1"/>
    </dxf>
  </rfmt>
  <rfmt sheetId="6" sqref="BB61" start="0" length="0">
    <dxf>
      <font>
        <sz val="10"/>
        <color theme="1"/>
        <name val="Arial"/>
        <family val="2"/>
        <charset val="238"/>
        <scheme val="none"/>
      </font>
      <fill>
        <patternFill patternType="solid">
          <bgColor theme="0"/>
        </patternFill>
      </fill>
      <alignment vertical="top" wrapText="1"/>
    </dxf>
  </rfmt>
  <rfmt sheetId="6" sqref="BC61" start="0" length="0">
    <dxf>
      <font>
        <sz val="10"/>
        <color theme="1"/>
        <name val="Arial"/>
        <family val="2"/>
        <charset val="238"/>
        <scheme val="none"/>
      </font>
      <fill>
        <patternFill patternType="solid">
          <bgColor theme="0"/>
        </patternFill>
      </fill>
      <alignment vertical="top" wrapText="1"/>
    </dxf>
  </rfmt>
  <rfmt sheetId="6" sqref="BD61" start="0" length="0">
    <dxf>
      <font>
        <sz val="10"/>
        <color theme="1"/>
        <name val="Arial"/>
        <family val="2"/>
        <charset val="238"/>
        <scheme val="none"/>
      </font>
      <fill>
        <patternFill patternType="solid">
          <bgColor theme="0"/>
        </patternFill>
      </fill>
      <alignment vertical="top" wrapText="1"/>
    </dxf>
  </rfmt>
  <rfmt sheetId="6" sqref="BE61" start="0" length="0">
    <dxf>
      <font>
        <sz val="10"/>
        <color theme="1"/>
        <name val="Arial"/>
        <family val="2"/>
        <charset val="238"/>
        <scheme val="none"/>
      </font>
      <fill>
        <patternFill patternType="solid">
          <bgColor theme="0"/>
        </patternFill>
      </fill>
      <alignment vertical="top" wrapText="1"/>
    </dxf>
  </rfmt>
  <rfmt sheetId="6" sqref="BF61" start="0" length="0">
    <dxf>
      <font>
        <sz val="10"/>
        <color theme="1"/>
        <name val="Arial"/>
        <family val="2"/>
        <charset val="238"/>
        <scheme val="none"/>
      </font>
      <fill>
        <patternFill patternType="solid">
          <bgColor theme="0"/>
        </patternFill>
      </fill>
      <alignment vertical="top" wrapText="1"/>
    </dxf>
  </rfmt>
  <rfmt sheetId="6" sqref="BG61" start="0" length="0">
    <dxf>
      <font>
        <sz val="10"/>
        <color theme="1"/>
        <name val="Arial"/>
        <family val="2"/>
        <charset val="238"/>
        <scheme val="none"/>
      </font>
      <fill>
        <patternFill patternType="solid">
          <bgColor theme="0"/>
        </patternFill>
      </fill>
      <alignment vertical="top" wrapText="1"/>
    </dxf>
  </rfmt>
  <rfmt sheetId="6" sqref="BH61" start="0" length="0">
    <dxf>
      <font>
        <sz val="10"/>
        <color theme="1"/>
        <name val="Arial"/>
        <family val="2"/>
        <charset val="238"/>
        <scheme val="none"/>
      </font>
      <fill>
        <patternFill patternType="solid">
          <bgColor theme="0"/>
        </patternFill>
      </fill>
      <alignment vertical="top" wrapText="1"/>
    </dxf>
  </rfmt>
  <rfmt sheetId="6" sqref="BI61" start="0" length="0">
    <dxf>
      <font>
        <sz val="10"/>
        <color theme="1"/>
        <name val="Arial"/>
        <family val="2"/>
        <charset val="238"/>
        <scheme val="none"/>
      </font>
      <fill>
        <patternFill patternType="solid">
          <bgColor theme="0"/>
        </patternFill>
      </fill>
      <alignment vertical="top" wrapText="1"/>
    </dxf>
  </rfmt>
  <rfmt sheetId="6" sqref="BJ61" start="0" length="0">
    <dxf>
      <font>
        <sz val="10"/>
        <color theme="1"/>
        <name val="Arial"/>
        <family val="2"/>
        <charset val="238"/>
        <scheme val="none"/>
      </font>
      <fill>
        <patternFill patternType="solid">
          <bgColor theme="0"/>
        </patternFill>
      </fill>
      <alignment vertical="top" wrapText="1"/>
    </dxf>
  </rfmt>
  <rfmt sheetId="6" sqref="BK61" start="0" length="0">
    <dxf>
      <font>
        <sz val="10"/>
        <color theme="1"/>
        <name val="Arial"/>
        <family val="2"/>
        <charset val="238"/>
        <scheme val="none"/>
      </font>
      <fill>
        <patternFill patternType="solid">
          <bgColor theme="0"/>
        </patternFill>
      </fill>
      <alignment vertical="top" wrapText="1"/>
    </dxf>
  </rfmt>
  <rfmt sheetId="6" sqref="BL61" start="0" length="0">
    <dxf>
      <font>
        <sz val="10"/>
        <color theme="1"/>
        <name val="Arial"/>
        <family val="2"/>
        <charset val="238"/>
        <scheme val="none"/>
      </font>
      <fill>
        <patternFill patternType="solid">
          <bgColor theme="0"/>
        </patternFill>
      </fill>
      <alignment vertical="top" wrapText="1"/>
    </dxf>
  </rfmt>
  <rfmt sheetId="6" sqref="BM61" start="0" length="0">
    <dxf>
      <font>
        <sz val="10"/>
        <color theme="1"/>
        <name val="Arial"/>
        <family val="2"/>
        <charset val="238"/>
        <scheme val="none"/>
      </font>
      <fill>
        <patternFill patternType="solid">
          <bgColor theme="0"/>
        </patternFill>
      </fill>
      <alignment vertical="top" wrapText="1"/>
    </dxf>
  </rfmt>
  <rfmt sheetId="6" sqref="BN61" start="0" length="0">
    <dxf>
      <font>
        <sz val="10"/>
        <color theme="1"/>
        <name val="Arial"/>
        <family val="2"/>
        <charset val="238"/>
        <scheme val="none"/>
      </font>
      <fill>
        <patternFill patternType="solid">
          <bgColor theme="0"/>
        </patternFill>
      </fill>
      <alignment vertical="top" wrapText="1"/>
    </dxf>
  </rfmt>
  <rfmt sheetId="6" sqref="BO61" start="0" length="0">
    <dxf>
      <font>
        <sz val="10"/>
        <color theme="1"/>
        <name val="Arial"/>
        <family val="2"/>
        <charset val="238"/>
        <scheme val="none"/>
      </font>
      <fill>
        <patternFill patternType="solid">
          <bgColor theme="0"/>
        </patternFill>
      </fill>
      <alignment vertical="top" wrapText="1"/>
    </dxf>
  </rfmt>
  <rfmt sheetId="6" sqref="B62" start="0" length="0">
    <dxf>
      <font>
        <sz val="10"/>
        <color theme="1"/>
        <name val="Arial"/>
        <family val="2"/>
        <charset val="238"/>
        <scheme val="none"/>
      </font>
      <fill>
        <patternFill patternType="solid">
          <bgColor theme="0"/>
        </patternFill>
      </fill>
      <alignment horizontal="center" vertical="top" wrapText="1"/>
    </dxf>
  </rfmt>
  <rfmt sheetId="6" sqref="C62" start="0" length="0">
    <dxf>
      <font>
        <sz val="10"/>
        <color auto="1"/>
        <name val="Arial"/>
        <family val="2"/>
        <charset val="238"/>
        <scheme val="none"/>
      </font>
      <fill>
        <patternFill patternType="solid">
          <bgColor theme="0"/>
        </patternFill>
      </fill>
      <alignment horizontal="right" vertical="top" wrapText="1"/>
    </dxf>
  </rfmt>
  <rfmt sheetId="6" sqref="D62" start="0" length="0">
    <dxf>
      <font>
        <sz val="10"/>
        <color auto="1"/>
        <name val="Arial"/>
        <family val="2"/>
        <charset val="238"/>
        <scheme val="none"/>
      </font>
      <fill>
        <patternFill patternType="solid">
          <bgColor theme="0"/>
        </patternFill>
      </fill>
      <alignment horizontal="right" vertical="top" wrapText="1"/>
    </dxf>
  </rfmt>
  <rfmt sheetId="6" sqref="E62" start="0" length="0">
    <dxf>
      <font>
        <sz val="10"/>
        <color auto="1"/>
        <name val="Arial"/>
        <family val="2"/>
        <charset val="238"/>
        <scheme val="none"/>
      </font>
      <fill>
        <patternFill patternType="solid">
          <bgColor theme="0"/>
        </patternFill>
      </fill>
      <alignment horizontal="right" vertical="top" wrapText="1"/>
    </dxf>
  </rfmt>
  <rfmt sheetId="6" sqref="F62" start="0" length="0">
    <dxf>
      <font>
        <sz val="10"/>
        <color auto="1"/>
        <name val="Arial"/>
        <family val="2"/>
        <charset val="238"/>
        <scheme val="none"/>
      </font>
      <fill>
        <patternFill patternType="solid">
          <bgColor theme="0"/>
        </patternFill>
      </fill>
      <alignment horizontal="right" vertical="top" wrapText="1"/>
    </dxf>
  </rfmt>
  <rfmt sheetId="6" sqref="G62" start="0" length="0">
    <dxf>
      <font>
        <sz val="10"/>
        <color auto="1"/>
        <name val="Arial"/>
        <family val="2"/>
        <charset val="238"/>
        <scheme val="none"/>
      </font>
      <fill>
        <patternFill patternType="solid">
          <bgColor theme="0"/>
        </patternFill>
      </fill>
      <alignment horizontal="right" vertical="top" wrapText="1"/>
    </dxf>
  </rfmt>
  <rfmt sheetId="6" sqref="H62" start="0" length="0">
    <dxf>
      <font>
        <sz val="10"/>
        <color auto="1"/>
        <name val="Arial"/>
        <family val="2"/>
        <charset val="238"/>
        <scheme val="none"/>
      </font>
      <fill>
        <patternFill patternType="solid">
          <bgColor theme="0"/>
        </patternFill>
      </fill>
      <alignment horizontal="right" vertical="top" wrapText="1"/>
    </dxf>
  </rfmt>
  <rfmt sheetId="6" sqref="I62" start="0" length="0">
    <dxf>
      <font>
        <sz val="10"/>
        <color theme="1"/>
        <name val="Arial"/>
        <family val="2"/>
        <charset val="238"/>
        <scheme val="none"/>
      </font>
      <fill>
        <patternFill patternType="solid">
          <bgColor theme="0"/>
        </patternFill>
      </fill>
      <alignment vertical="top" wrapText="1"/>
    </dxf>
  </rfmt>
  <rfmt sheetId="6" sqref="J62" start="0" length="0">
    <dxf>
      <font>
        <sz val="10"/>
        <color theme="1"/>
        <name val="Arial"/>
        <family val="2"/>
        <charset val="238"/>
        <scheme val="none"/>
      </font>
      <fill>
        <patternFill patternType="solid">
          <bgColor theme="0"/>
        </patternFill>
      </fill>
      <alignment vertical="top" wrapText="1"/>
    </dxf>
  </rfmt>
  <rfmt sheetId="6" sqref="K62" start="0" length="0">
    <dxf>
      <font>
        <sz val="10"/>
        <color theme="1"/>
        <name val="Arial"/>
        <family val="2"/>
        <charset val="238"/>
        <scheme val="none"/>
      </font>
      <fill>
        <patternFill patternType="solid">
          <bgColor theme="0"/>
        </patternFill>
      </fill>
      <alignment vertical="top" wrapText="1"/>
    </dxf>
  </rfmt>
  <rfmt sheetId="6" sqref="L62" start="0" length="0">
    <dxf>
      <font>
        <sz val="10"/>
        <color theme="1"/>
        <name val="Arial"/>
        <family val="2"/>
        <charset val="238"/>
        <scheme val="none"/>
      </font>
      <fill>
        <patternFill patternType="solid">
          <bgColor theme="0"/>
        </patternFill>
      </fill>
      <alignment vertical="top" wrapText="1"/>
    </dxf>
  </rfmt>
  <rfmt sheetId="6" sqref="M62" start="0" length="0">
    <dxf>
      <font>
        <sz val="10"/>
        <color theme="1"/>
        <name val="Arial"/>
        <family val="2"/>
        <charset val="238"/>
        <scheme val="none"/>
      </font>
      <fill>
        <patternFill patternType="solid">
          <bgColor theme="0"/>
        </patternFill>
      </fill>
      <alignment vertical="top" wrapText="1"/>
    </dxf>
  </rfmt>
  <rfmt sheetId="6" sqref="N62" start="0" length="0">
    <dxf>
      <font>
        <sz val="10"/>
        <color theme="1"/>
        <name val="Arial"/>
        <family val="2"/>
        <charset val="238"/>
        <scheme val="none"/>
      </font>
      <fill>
        <patternFill patternType="solid">
          <bgColor theme="0"/>
        </patternFill>
      </fill>
      <alignment vertical="top" wrapText="1"/>
    </dxf>
  </rfmt>
  <rfmt sheetId="6" sqref="O62" start="0" length="0">
    <dxf>
      <font>
        <sz val="10"/>
        <color theme="1"/>
        <name val="Arial"/>
        <family val="2"/>
        <charset val="238"/>
        <scheme val="none"/>
      </font>
      <fill>
        <patternFill patternType="solid">
          <bgColor theme="0"/>
        </patternFill>
      </fill>
      <alignment vertical="top" wrapText="1"/>
    </dxf>
  </rfmt>
  <rfmt sheetId="6" sqref="P62" start="0" length="0">
    <dxf>
      <font>
        <sz val="10"/>
        <color theme="1"/>
        <name val="Arial"/>
        <family val="2"/>
        <charset val="238"/>
        <scheme val="none"/>
      </font>
      <fill>
        <patternFill patternType="solid">
          <bgColor theme="0"/>
        </patternFill>
      </fill>
      <alignment vertical="top" wrapText="1"/>
    </dxf>
  </rfmt>
  <rfmt sheetId="6" sqref="Q62" start="0" length="0">
    <dxf>
      <font>
        <sz val="10"/>
        <color theme="1"/>
        <name val="Arial"/>
        <family val="2"/>
        <charset val="238"/>
        <scheme val="none"/>
      </font>
      <fill>
        <patternFill patternType="solid">
          <bgColor theme="0"/>
        </patternFill>
      </fill>
      <alignment vertical="top" wrapText="1"/>
    </dxf>
  </rfmt>
  <rfmt sheetId="6" sqref="R62" start="0" length="0">
    <dxf>
      <font>
        <sz val="10"/>
        <color theme="1"/>
        <name val="Arial"/>
        <family val="2"/>
        <charset val="238"/>
        <scheme val="none"/>
      </font>
      <fill>
        <patternFill patternType="solid">
          <bgColor theme="0"/>
        </patternFill>
      </fill>
      <alignment vertical="top" wrapText="1"/>
    </dxf>
  </rfmt>
  <rfmt sheetId="6" sqref="S62" start="0" length="0">
    <dxf>
      <font>
        <sz val="10"/>
        <color theme="1"/>
        <name val="Arial"/>
        <family val="2"/>
        <charset val="238"/>
        <scheme val="none"/>
      </font>
      <fill>
        <patternFill patternType="solid">
          <bgColor theme="0"/>
        </patternFill>
      </fill>
      <alignment vertical="top" wrapText="1"/>
    </dxf>
  </rfmt>
  <rfmt sheetId="6" sqref="T62" start="0" length="0">
    <dxf>
      <font>
        <sz val="10"/>
        <color theme="1"/>
        <name val="Arial"/>
        <family val="2"/>
        <charset val="238"/>
        <scheme val="none"/>
      </font>
      <fill>
        <patternFill patternType="solid">
          <bgColor theme="0"/>
        </patternFill>
      </fill>
      <alignment vertical="top" wrapText="1"/>
    </dxf>
  </rfmt>
  <rfmt sheetId="6" sqref="U62" start="0" length="0">
    <dxf>
      <font>
        <sz val="10"/>
        <color theme="1"/>
        <name val="Arial"/>
        <family val="2"/>
        <charset val="238"/>
        <scheme val="none"/>
      </font>
      <fill>
        <patternFill patternType="solid">
          <bgColor theme="0"/>
        </patternFill>
      </fill>
      <alignment vertical="top" wrapText="1"/>
    </dxf>
  </rfmt>
  <rfmt sheetId="6" sqref="V62" start="0" length="0">
    <dxf>
      <font>
        <sz val="10"/>
        <color theme="1"/>
        <name val="Arial"/>
        <family val="2"/>
        <charset val="238"/>
        <scheme val="none"/>
      </font>
      <fill>
        <patternFill patternType="solid">
          <bgColor theme="0"/>
        </patternFill>
      </fill>
      <alignment vertical="top" wrapText="1"/>
    </dxf>
  </rfmt>
  <rfmt sheetId="6" sqref="W62" start="0" length="0">
    <dxf>
      <font>
        <sz val="10"/>
        <color theme="1"/>
        <name val="Arial"/>
        <family val="2"/>
        <charset val="238"/>
        <scheme val="none"/>
      </font>
      <fill>
        <patternFill patternType="solid">
          <bgColor theme="0"/>
        </patternFill>
      </fill>
      <alignment vertical="top" wrapText="1"/>
    </dxf>
  </rfmt>
  <rfmt sheetId="6" sqref="X62" start="0" length="0">
    <dxf>
      <font>
        <sz val="10"/>
        <color theme="1"/>
        <name val="Arial"/>
        <family val="2"/>
        <charset val="238"/>
        <scheme val="none"/>
      </font>
      <fill>
        <patternFill patternType="solid">
          <bgColor theme="0"/>
        </patternFill>
      </fill>
      <alignment vertical="top" wrapText="1"/>
    </dxf>
  </rfmt>
  <rfmt sheetId="6" sqref="Y62" start="0" length="0">
    <dxf>
      <font>
        <sz val="10"/>
        <color theme="1"/>
        <name val="Arial"/>
        <family val="2"/>
        <charset val="238"/>
        <scheme val="none"/>
      </font>
      <fill>
        <patternFill patternType="solid">
          <bgColor theme="0"/>
        </patternFill>
      </fill>
      <alignment vertical="top" wrapText="1"/>
    </dxf>
  </rfmt>
  <rfmt sheetId="6" sqref="Z62" start="0" length="0">
    <dxf>
      <font>
        <sz val="10"/>
        <color theme="1"/>
        <name val="Arial"/>
        <family val="2"/>
        <charset val="238"/>
        <scheme val="none"/>
      </font>
      <fill>
        <patternFill patternType="solid">
          <bgColor theme="0"/>
        </patternFill>
      </fill>
      <alignment vertical="top" wrapText="1"/>
    </dxf>
  </rfmt>
  <rfmt sheetId="6" sqref="AA62" start="0" length="0">
    <dxf>
      <font>
        <sz val="10"/>
        <color theme="1"/>
        <name val="Arial"/>
        <family val="2"/>
        <charset val="238"/>
        <scheme val="none"/>
      </font>
      <fill>
        <patternFill patternType="solid">
          <bgColor theme="0"/>
        </patternFill>
      </fill>
      <alignment vertical="top" wrapText="1"/>
    </dxf>
  </rfmt>
  <rfmt sheetId="6" sqref="AB62" start="0" length="0">
    <dxf>
      <font>
        <sz val="10"/>
        <color theme="1"/>
        <name val="Arial"/>
        <family val="2"/>
        <charset val="238"/>
        <scheme val="none"/>
      </font>
      <fill>
        <patternFill patternType="solid">
          <bgColor theme="0"/>
        </patternFill>
      </fill>
      <alignment vertical="top" wrapText="1"/>
    </dxf>
  </rfmt>
  <rfmt sheetId="6" sqref="AC62" start="0" length="0">
    <dxf>
      <font>
        <sz val="10"/>
        <color theme="1"/>
        <name val="Arial"/>
        <family val="2"/>
        <charset val="238"/>
        <scheme val="none"/>
      </font>
      <fill>
        <patternFill patternType="solid">
          <bgColor theme="0"/>
        </patternFill>
      </fill>
      <alignment vertical="top" wrapText="1"/>
    </dxf>
  </rfmt>
  <rfmt sheetId="6" sqref="AD62" start="0" length="0">
    <dxf>
      <font>
        <sz val="10"/>
        <color theme="1"/>
        <name val="Arial"/>
        <family val="2"/>
        <charset val="238"/>
        <scheme val="none"/>
      </font>
      <fill>
        <patternFill patternType="solid">
          <bgColor theme="0"/>
        </patternFill>
      </fill>
      <alignment vertical="top" wrapText="1"/>
    </dxf>
  </rfmt>
  <rfmt sheetId="6" sqref="AE62" start="0" length="0">
    <dxf>
      <font>
        <sz val="10"/>
        <color theme="1"/>
        <name val="Arial"/>
        <family val="2"/>
        <charset val="238"/>
        <scheme val="none"/>
      </font>
      <fill>
        <patternFill patternType="solid">
          <bgColor theme="0"/>
        </patternFill>
      </fill>
      <alignment vertical="top" wrapText="1"/>
    </dxf>
  </rfmt>
  <rfmt sheetId="6" sqref="AF62" start="0" length="0">
    <dxf>
      <font>
        <sz val="10"/>
        <color theme="1"/>
        <name val="Arial"/>
        <family val="2"/>
        <charset val="238"/>
        <scheme val="none"/>
      </font>
      <fill>
        <patternFill patternType="solid">
          <bgColor theme="0"/>
        </patternFill>
      </fill>
      <alignment vertical="top" wrapText="1"/>
    </dxf>
  </rfmt>
  <rfmt sheetId="6" sqref="AG62" start="0" length="0">
    <dxf>
      <font>
        <sz val="10"/>
        <color theme="1"/>
        <name val="Arial"/>
        <family val="2"/>
        <charset val="238"/>
        <scheme val="none"/>
      </font>
      <fill>
        <patternFill patternType="solid">
          <bgColor theme="0"/>
        </patternFill>
      </fill>
      <alignment vertical="top" wrapText="1"/>
    </dxf>
  </rfmt>
  <rfmt sheetId="6" sqref="AH62" start="0" length="0">
    <dxf>
      <font>
        <sz val="10"/>
        <color theme="1"/>
        <name val="Arial"/>
        <family val="2"/>
        <charset val="238"/>
        <scheme val="none"/>
      </font>
      <fill>
        <patternFill patternType="solid">
          <bgColor theme="0"/>
        </patternFill>
      </fill>
      <alignment vertical="top" wrapText="1"/>
    </dxf>
  </rfmt>
  <rfmt sheetId="6" sqref="AI62" start="0" length="0">
    <dxf>
      <font>
        <sz val="10"/>
        <color theme="1"/>
        <name val="Arial"/>
        <family val="2"/>
        <charset val="238"/>
        <scheme val="none"/>
      </font>
      <fill>
        <patternFill patternType="solid">
          <bgColor theme="0"/>
        </patternFill>
      </fill>
      <alignment vertical="top" wrapText="1"/>
    </dxf>
  </rfmt>
  <rfmt sheetId="6" sqref="AJ62" start="0" length="0">
    <dxf>
      <font>
        <sz val="10"/>
        <color theme="1"/>
        <name val="Arial"/>
        <family val="2"/>
        <charset val="238"/>
        <scheme val="none"/>
      </font>
      <fill>
        <patternFill patternType="solid">
          <bgColor theme="0"/>
        </patternFill>
      </fill>
      <alignment vertical="top" wrapText="1"/>
    </dxf>
  </rfmt>
  <rfmt sheetId="6" sqref="AK62" start="0" length="0">
    <dxf>
      <font>
        <sz val="10"/>
        <color theme="1"/>
        <name val="Arial"/>
        <family val="2"/>
        <charset val="238"/>
        <scheme val="none"/>
      </font>
      <fill>
        <patternFill patternType="solid">
          <bgColor theme="0"/>
        </patternFill>
      </fill>
      <alignment vertical="top" wrapText="1"/>
    </dxf>
  </rfmt>
  <rfmt sheetId="6" sqref="AL62" start="0" length="0">
    <dxf>
      <font>
        <sz val="10"/>
        <color theme="1"/>
        <name val="Arial"/>
        <family val="2"/>
        <charset val="238"/>
        <scheme val="none"/>
      </font>
      <fill>
        <patternFill patternType="solid">
          <bgColor theme="0"/>
        </patternFill>
      </fill>
      <alignment vertical="top" wrapText="1"/>
    </dxf>
  </rfmt>
  <rfmt sheetId="6" sqref="AM62" start="0" length="0">
    <dxf>
      <font>
        <sz val="10"/>
        <color theme="1"/>
        <name val="Arial"/>
        <family val="2"/>
        <charset val="238"/>
        <scheme val="none"/>
      </font>
      <fill>
        <patternFill patternType="solid">
          <bgColor theme="0"/>
        </patternFill>
      </fill>
      <alignment vertical="top" wrapText="1"/>
    </dxf>
  </rfmt>
  <rfmt sheetId="6" sqref="AN62" start="0" length="0">
    <dxf>
      <font>
        <sz val="10"/>
        <color theme="1"/>
        <name val="Arial"/>
        <family val="2"/>
        <charset val="238"/>
        <scheme val="none"/>
      </font>
      <fill>
        <patternFill patternType="solid">
          <bgColor theme="0"/>
        </patternFill>
      </fill>
      <alignment vertical="top" wrapText="1"/>
    </dxf>
  </rfmt>
  <rfmt sheetId="6" sqref="AO62" start="0" length="0">
    <dxf>
      <font>
        <sz val="10"/>
        <color theme="1"/>
        <name val="Arial"/>
        <family val="2"/>
        <charset val="238"/>
        <scheme val="none"/>
      </font>
      <fill>
        <patternFill patternType="solid">
          <bgColor theme="0"/>
        </patternFill>
      </fill>
      <alignment vertical="top" wrapText="1"/>
    </dxf>
  </rfmt>
  <rfmt sheetId="6" sqref="AP62" start="0" length="0">
    <dxf>
      <font>
        <sz val="10"/>
        <color theme="1"/>
        <name val="Arial"/>
        <family val="2"/>
        <charset val="238"/>
        <scheme val="none"/>
      </font>
      <fill>
        <patternFill patternType="solid">
          <bgColor theme="0"/>
        </patternFill>
      </fill>
      <alignment vertical="top" wrapText="1"/>
    </dxf>
  </rfmt>
  <rfmt sheetId="6" sqref="AQ62" start="0" length="0">
    <dxf>
      <font>
        <sz val="10"/>
        <color theme="1"/>
        <name val="Arial"/>
        <family val="2"/>
        <charset val="238"/>
        <scheme val="none"/>
      </font>
      <fill>
        <patternFill patternType="solid">
          <bgColor theme="0"/>
        </patternFill>
      </fill>
      <alignment vertical="top" wrapText="1"/>
    </dxf>
  </rfmt>
  <rfmt sheetId="6" sqref="AR62" start="0" length="0">
    <dxf>
      <font>
        <sz val="10"/>
        <color theme="1"/>
        <name val="Arial"/>
        <family val="2"/>
        <charset val="238"/>
        <scheme val="none"/>
      </font>
      <fill>
        <patternFill patternType="solid">
          <bgColor theme="0"/>
        </patternFill>
      </fill>
      <alignment vertical="top" wrapText="1"/>
    </dxf>
  </rfmt>
  <rfmt sheetId="6" sqref="AS62" start="0" length="0">
    <dxf>
      <font>
        <sz val="10"/>
        <color theme="1"/>
        <name val="Arial"/>
        <family val="2"/>
        <charset val="238"/>
        <scheme val="none"/>
      </font>
      <fill>
        <patternFill patternType="solid">
          <bgColor theme="0"/>
        </patternFill>
      </fill>
      <alignment vertical="top" wrapText="1"/>
    </dxf>
  </rfmt>
  <rfmt sheetId="6" sqref="AT62" start="0" length="0">
    <dxf>
      <font>
        <sz val="10"/>
        <color theme="1"/>
        <name val="Arial"/>
        <family val="2"/>
        <charset val="238"/>
        <scheme val="none"/>
      </font>
      <fill>
        <patternFill patternType="solid">
          <bgColor theme="0"/>
        </patternFill>
      </fill>
      <alignment vertical="top" wrapText="1"/>
    </dxf>
  </rfmt>
  <rfmt sheetId="6" sqref="AU62" start="0" length="0">
    <dxf>
      <font>
        <sz val="10"/>
        <color theme="1"/>
        <name val="Arial"/>
        <family val="2"/>
        <charset val="238"/>
        <scheme val="none"/>
      </font>
      <fill>
        <patternFill patternType="solid">
          <bgColor theme="0"/>
        </patternFill>
      </fill>
      <alignment vertical="top" wrapText="1"/>
    </dxf>
  </rfmt>
  <rfmt sheetId="6" sqref="AV62" start="0" length="0">
    <dxf>
      <font>
        <sz val="10"/>
        <color theme="1"/>
        <name val="Arial"/>
        <family val="2"/>
        <charset val="238"/>
        <scheme val="none"/>
      </font>
      <fill>
        <patternFill patternType="solid">
          <bgColor theme="0"/>
        </patternFill>
      </fill>
      <alignment vertical="top" wrapText="1"/>
    </dxf>
  </rfmt>
  <rfmt sheetId="6" sqref="AW62" start="0" length="0">
    <dxf>
      <font>
        <sz val="10"/>
        <color theme="1"/>
        <name val="Arial"/>
        <family val="2"/>
        <charset val="238"/>
        <scheme val="none"/>
      </font>
      <fill>
        <patternFill patternType="solid">
          <bgColor theme="0"/>
        </patternFill>
      </fill>
      <alignment vertical="top" wrapText="1"/>
    </dxf>
  </rfmt>
  <rfmt sheetId="6" sqref="AX62" start="0" length="0">
    <dxf>
      <font>
        <sz val="10"/>
        <color theme="1"/>
        <name val="Arial"/>
        <family val="2"/>
        <charset val="238"/>
        <scheme val="none"/>
      </font>
      <fill>
        <patternFill patternType="solid">
          <bgColor theme="0"/>
        </patternFill>
      </fill>
      <alignment vertical="top" wrapText="1"/>
    </dxf>
  </rfmt>
  <rfmt sheetId="6" sqref="AY62" start="0" length="0">
    <dxf>
      <font>
        <sz val="10"/>
        <color theme="1"/>
        <name val="Arial"/>
        <family val="2"/>
        <charset val="238"/>
        <scheme val="none"/>
      </font>
      <fill>
        <patternFill patternType="solid">
          <bgColor theme="0"/>
        </patternFill>
      </fill>
      <alignment vertical="top" wrapText="1"/>
    </dxf>
  </rfmt>
  <rfmt sheetId="6" sqref="AZ62" start="0" length="0">
    <dxf>
      <font>
        <sz val="10"/>
        <color theme="1"/>
        <name val="Arial"/>
        <family val="2"/>
        <charset val="238"/>
        <scheme val="none"/>
      </font>
      <fill>
        <patternFill patternType="solid">
          <bgColor theme="0"/>
        </patternFill>
      </fill>
      <alignment vertical="top" wrapText="1"/>
    </dxf>
  </rfmt>
  <rfmt sheetId="6" sqref="BA62" start="0" length="0">
    <dxf>
      <font>
        <sz val="10"/>
        <color theme="1"/>
        <name val="Arial"/>
        <family val="2"/>
        <charset val="238"/>
        <scheme val="none"/>
      </font>
      <fill>
        <patternFill patternType="solid">
          <bgColor theme="0"/>
        </patternFill>
      </fill>
      <alignment vertical="top" wrapText="1"/>
    </dxf>
  </rfmt>
  <rfmt sheetId="6" sqref="BB62" start="0" length="0">
    <dxf>
      <font>
        <sz val="10"/>
        <color theme="1"/>
        <name val="Arial"/>
        <family val="2"/>
        <charset val="238"/>
        <scheme val="none"/>
      </font>
      <fill>
        <patternFill patternType="solid">
          <bgColor theme="0"/>
        </patternFill>
      </fill>
      <alignment vertical="top" wrapText="1"/>
    </dxf>
  </rfmt>
  <rfmt sheetId="6" sqref="BC62" start="0" length="0">
    <dxf>
      <font>
        <sz val="10"/>
        <color theme="1"/>
        <name val="Arial"/>
        <family val="2"/>
        <charset val="238"/>
        <scheme val="none"/>
      </font>
      <fill>
        <patternFill patternType="solid">
          <bgColor theme="0"/>
        </patternFill>
      </fill>
      <alignment vertical="top" wrapText="1"/>
    </dxf>
  </rfmt>
  <rfmt sheetId="6" sqref="BD62" start="0" length="0">
    <dxf>
      <font>
        <sz val="10"/>
        <color theme="1"/>
        <name val="Arial"/>
        <family val="2"/>
        <charset val="238"/>
        <scheme val="none"/>
      </font>
      <fill>
        <patternFill patternType="solid">
          <bgColor theme="0"/>
        </patternFill>
      </fill>
      <alignment vertical="top" wrapText="1"/>
    </dxf>
  </rfmt>
  <rfmt sheetId="6" sqref="BE62" start="0" length="0">
    <dxf>
      <font>
        <sz val="10"/>
        <color theme="1"/>
        <name val="Arial"/>
        <family val="2"/>
        <charset val="238"/>
        <scheme val="none"/>
      </font>
      <fill>
        <patternFill patternType="solid">
          <bgColor theme="0"/>
        </patternFill>
      </fill>
      <alignment vertical="top" wrapText="1"/>
    </dxf>
  </rfmt>
  <rfmt sheetId="6" sqref="BF62" start="0" length="0">
    <dxf>
      <font>
        <sz val="10"/>
        <color theme="1"/>
        <name val="Arial"/>
        <family val="2"/>
        <charset val="238"/>
        <scheme val="none"/>
      </font>
      <fill>
        <patternFill patternType="solid">
          <bgColor theme="0"/>
        </patternFill>
      </fill>
      <alignment vertical="top" wrapText="1"/>
    </dxf>
  </rfmt>
  <rfmt sheetId="6" sqref="BG62" start="0" length="0">
    <dxf>
      <font>
        <sz val="10"/>
        <color theme="1"/>
        <name val="Arial"/>
        <family val="2"/>
        <charset val="238"/>
        <scheme val="none"/>
      </font>
      <fill>
        <patternFill patternType="solid">
          <bgColor theme="0"/>
        </patternFill>
      </fill>
      <alignment vertical="top" wrapText="1"/>
    </dxf>
  </rfmt>
  <rfmt sheetId="6" sqref="BH62" start="0" length="0">
    <dxf>
      <font>
        <sz val="10"/>
        <color theme="1"/>
        <name val="Arial"/>
        <family val="2"/>
        <charset val="238"/>
        <scheme val="none"/>
      </font>
      <fill>
        <patternFill patternType="solid">
          <bgColor theme="0"/>
        </patternFill>
      </fill>
      <alignment vertical="top" wrapText="1"/>
    </dxf>
  </rfmt>
  <rfmt sheetId="6" sqref="BI62" start="0" length="0">
    <dxf>
      <font>
        <sz val="10"/>
        <color theme="1"/>
        <name val="Arial"/>
        <family val="2"/>
        <charset val="238"/>
        <scheme val="none"/>
      </font>
      <fill>
        <patternFill patternType="solid">
          <bgColor theme="0"/>
        </patternFill>
      </fill>
      <alignment vertical="top" wrapText="1"/>
    </dxf>
  </rfmt>
  <rfmt sheetId="6" sqref="BJ62" start="0" length="0">
    <dxf>
      <font>
        <sz val="10"/>
        <color theme="1"/>
        <name val="Arial"/>
        <family val="2"/>
        <charset val="238"/>
        <scheme val="none"/>
      </font>
      <fill>
        <patternFill patternType="solid">
          <bgColor theme="0"/>
        </patternFill>
      </fill>
      <alignment vertical="top" wrapText="1"/>
    </dxf>
  </rfmt>
  <rfmt sheetId="6" sqref="BK62" start="0" length="0">
    <dxf>
      <font>
        <sz val="10"/>
        <color theme="1"/>
        <name val="Arial"/>
        <family val="2"/>
        <charset val="238"/>
        <scheme val="none"/>
      </font>
      <fill>
        <patternFill patternType="solid">
          <bgColor theme="0"/>
        </patternFill>
      </fill>
      <alignment vertical="top" wrapText="1"/>
    </dxf>
  </rfmt>
  <rfmt sheetId="6" sqref="BL62" start="0" length="0">
    <dxf>
      <font>
        <sz val="10"/>
        <color theme="1"/>
        <name val="Arial"/>
        <family val="2"/>
        <charset val="238"/>
        <scheme val="none"/>
      </font>
      <fill>
        <patternFill patternType="solid">
          <bgColor theme="0"/>
        </patternFill>
      </fill>
      <alignment vertical="top" wrapText="1"/>
    </dxf>
  </rfmt>
  <rfmt sheetId="6" sqref="BM62" start="0" length="0">
    <dxf>
      <font>
        <sz val="10"/>
        <color theme="1"/>
        <name val="Arial"/>
        <family val="2"/>
        <charset val="238"/>
        <scheme val="none"/>
      </font>
      <fill>
        <patternFill patternType="solid">
          <bgColor theme="0"/>
        </patternFill>
      </fill>
      <alignment vertical="top" wrapText="1"/>
    </dxf>
  </rfmt>
  <rfmt sheetId="6" sqref="BN62" start="0" length="0">
    <dxf>
      <font>
        <sz val="10"/>
        <color theme="1"/>
        <name val="Arial"/>
        <family val="2"/>
        <charset val="238"/>
        <scheme val="none"/>
      </font>
      <fill>
        <patternFill patternType="solid">
          <bgColor theme="0"/>
        </patternFill>
      </fill>
      <alignment vertical="top" wrapText="1"/>
    </dxf>
  </rfmt>
  <rfmt sheetId="6" sqref="BO62" start="0" length="0">
    <dxf>
      <font>
        <sz val="10"/>
        <color theme="1"/>
        <name val="Arial"/>
        <family val="2"/>
        <charset val="238"/>
        <scheme val="none"/>
      </font>
      <fill>
        <patternFill patternType="solid">
          <bgColor theme="0"/>
        </patternFill>
      </fill>
      <alignment vertical="top" wrapText="1"/>
    </dxf>
  </rfmt>
  <rfmt sheetId="6" sqref="B63" start="0" length="0">
    <dxf>
      <font>
        <sz val="10"/>
        <color theme="1"/>
        <name val="Arial"/>
        <family val="2"/>
        <charset val="238"/>
        <scheme val="none"/>
      </font>
      <fill>
        <patternFill patternType="solid">
          <bgColor theme="0"/>
        </patternFill>
      </fill>
      <alignment horizontal="center" vertical="top" wrapText="1"/>
    </dxf>
  </rfmt>
  <rfmt sheetId="6" sqref="C63" start="0" length="0">
    <dxf>
      <font>
        <sz val="10"/>
        <color auto="1"/>
        <name val="Arial"/>
        <family val="2"/>
        <charset val="238"/>
        <scheme val="none"/>
      </font>
      <fill>
        <patternFill patternType="solid">
          <bgColor theme="0"/>
        </patternFill>
      </fill>
      <alignment horizontal="right" vertical="top" wrapText="1"/>
    </dxf>
  </rfmt>
  <rfmt sheetId="6" sqref="D63" start="0" length="0">
    <dxf>
      <font>
        <sz val="10"/>
        <color auto="1"/>
        <name val="Arial"/>
        <family val="2"/>
        <charset val="238"/>
        <scheme val="none"/>
      </font>
      <fill>
        <patternFill patternType="solid">
          <bgColor theme="0"/>
        </patternFill>
      </fill>
      <alignment horizontal="right" vertical="top" wrapText="1"/>
    </dxf>
  </rfmt>
  <rfmt sheetId="6" sqref="E63" start="0" length="0">
    <dxf>
      <font>
        <sz val="10"/>
        <color auto="1"/>
        <name val="Arial"/>
        <family val="2"/>
        <charset val="238"/>
        <scheme val="none"/>
      </font>
      <fill>
        <patternFill patternType="solid">
          <bgColor theme="0"/>
        </patternFill>
      </fill>
      <alignment horizontal="right" vertical="top" wrapText="1"/>
    </dxf>
  </rfmt>
  <rfmt sheetId="6" sqref="F63" start="0" length="0">
    <dxf>
      <font>
        <sz val="10"/>
        <color auto="1"/>
        <name val="Arial"/>
        <family val="2"/>
        <charset val="238"/>
        <scheme val="none"/>
      </font>
      <fill>
        <patternFill patternType="solid">
          <bgColor theme="0"/>
        </patternFill>
      </fill>
      <alignment horizontal="right" vertical="top" wrapText="1"/>
    </dxf>
  </rfmt>
  <rfmt sheetId="6" sqref="G63" start="0" length="0">
    <dxf>
      <font>
        <sz val="10"/>
        <color auto="1"/>
        <name val="Arial"/>
        <family val="2"/>
        <charset val="238"/>
        <scheme val="none"/>
      </font>
      <fill>
        <patternFill patternType="solid">
          <bgColor theme="0"/>
        </patternFill>
      </fill>
      <alignment horizontal="right" vertical="top" wrapText="1"/>
    </dxf>
  </rfmt>
  <rfmt sheetId="6" sqref="H63" start="0" length="0">
    <dxf>
      <font>
        <sz val="10"/>
        <color auto="1"/>
        <name val="Arial"/>
        <family val="2"/>
        <charset val="238"/>
        <scheme val="none"/>
      </font>
      <fill>
        <patternFill patternType="solid">
          <bgColor theme="0"/>
        </patternFill>
      </fill>
      <alignment horizontal="right" vertical="top" wrapText="1"/>
    </dxf>
  </rfmt>
  <rfmt sheetId="6" sqref="I63" start="0" length="0">
    <dxf>
      <font>
        <sz val="10"/>
        <color theme="1"/>
        <name val="Arial"/>
        <family val="2"/>
        <charset val="238"/>
        <scheme val="none"/>
      </font>
      <fill>
        <patternFill patternType="solid">
          <bgColor theme="0"/>
        </patternFill>
      </fill>
      <alignment vertical="top" wrapText="1"/>
    </dxf>
  </rfmt>
  <rfmt sheetId="6" sqref="J63" start="0" length="0">
    <dxf>
      <font>
        <sz val="10"/>
        <color theme="1"/>
        <name val="Arial"/>
        <family val="2"/>
        <charset val="238"/>
        <scheme val="none"/>
      </font>
      <fill>
        <patternFill patternType="solid">
          <bgColor theme="0"/>
        </patternFill>
      </fill>
      <alignment vertical="top" wrapText="1"/>
    </dxf>
  </rfmt>
  <rfmt sheetId="6" sqref="K63" start="0" length="0">
    <dxf>
      <font>
        <sz val="10"/>
        <color theme="1"/>
        <name val="Arial"/>
        <family val="2"/>
        <charset val="238"/>
        <scheme val="none"/>
      </font>
      <fill>
        <patternFill patternType="solid">
          <bgColor theme="0"/>
        </patternFill>
      </fill>
      <alignment vertical="top" wrapText="1"/>
    </dxf>
  </rfmt>
  <rfmt sheetId="6" sqref="L63" start="0" length="0">
    <dxf>
      <font>
        <sz val="10"/>
        <color theme="1"/>
        <name val="Arial"/>
        <family val="2"/>
        <charset val="238"/>
        <scheme val="none"/>
      </font>
      <fill>
        <patternFill patternType="solid">
          <bgColor theme="0"/>
        </patternFill>
      </fill>
      <alignment vertical="top" wrapText="1"/>
    </dxf>
  </rfmt>
  <rfmt sheetId="6" sqref="M63" start="0" length="0">
    <dxf>
      <font>
        <sz val="10"/>
        <color theme="1"/>
        <name val="Arial"/>
        <family val="2"/>
        <charset val="238"/>
        <scheme val="none"/>
      </font>
      <fill>
        <patternFill patternType="solid">
          <bgColor theme="0"/>
        </patternFill>
      </fill>
      <alignment vertical="top" wrapText="1"/>
    </dxf>
  </rfmt>
  <rfmt sheetId="6" sqref="N63" start="0" length="0">
    <dxf>
      <font>
        <sz val="10"/>
        <color theme="1"/>
        <name val="Arial"/>
        <family val="2"/>
        <charset val="238"/>
        <scheme val="none"/>
      </font>
      <fill>
        <patternFill patternType="solid">
          <bgColor theme="0"/>
        </patternFill>
      </fill>
      <alignment vertical="top" wrapText="1"/>
    </dxf>
  </rfmt>
  <rfmt sheetId="6" sqref="O63" start="0" length="0">
    <dxf>
      <font>
        <sz val="10"/>
        <color theme="1"/>
        <name val="Arial"/>
        <family val="2"/>
        <charset val="238"/>
        <scheme val="none"/>
      </font>
      <fill>
        <patternFill patternType="solid">
          <bgColor theme="0"/>
        </patternFill>
      </fill>
      <alignment vertical="top" wrapText="1"/>
    </dxf>
  </rfmt>
  <rfmt sheetId="6" sqref="P63" start="0" length="0">
    <dxf>
      <font>
        <sz val="10"/>
        <color theme="1"/>
        <name val="Arial"/>
        <family val="2"/>
        <charset val="238"/>
        <scheme val="none"/>
      </font>
      <fill>
        <patternFill patternType="solid">
          <bgColor theme="0"/>
        </patternFill>
      </fill>
      <alignment vertical="top" wrapText="1"/>
    </dxf>
  </rfmt>
  <rfmt sheetId="6" sqref="Q63" start="0" length="0">
    <dxf>
      <font>
        <sz val="10"/>
        <color theme="1"/>
        <name val="Arial"/>
        <family val="2"/>
        <charset val="238"/>
        <scheme val="none"/>
      </font>
      <fill>
        <patternFill patternType="solid">
          <bgColor theme="0"/>
        </patternFill>
      </fill>
      <alignment vertical="top" wrapText="1"/>
    </dxf>
  </rfmt>
  <rfmt sheetId="6" sqref="R63" start="0" length="0">
    <dxf>
      <font>
        <sz val="10"/>
        <color theme="1"/>
        <name val="Arial"/>
        <family val="2"/>
        <charset val="238"/>
        <scheme val="none"/>
      </font>
      <fill>
        <patternFill patternType="solid">
          <bgColor theme="0"/>
        </patternFill>
      </fill>
      <alignment vertical="top" wrapText="1"/>
    </dxf>
  </rfmt>
  <rfmt sheetId="6" sqref="S63" start="0" length="0">
    <dxf>
      <font>
        <sz val="10"/>
        <color theme="1"/>
        <name val="Arial"/>
        <family val="2"/>
        <charset val="238"/>
        <scheme val="none"/>
      </font>
      <fill>
        <patternFill patternType="solid">
          <bgColor theme="0"/>
        </patternFill>
      </fill>
      <alignment vertical="top" wrapText="1"/>
    </dxf>
  </rfmt>
  <rfmt sheetId="6" sqref="T63" start="0" length="0">
    <dxf>
      <font>
        <sz val="10"/>
        <color theme="1"/>
        <name val="Arial"/>
        <family val="2"/>
        <charset val="238"/>
        <scheme val="none"/>
      </font>
      <fill>
        <patternFill patternType="solid">
          <bgColor theme="0"/>
        </patternFill>
      </fill>
      <alignment vertical="top" wrapText="1"/>
    </dxf>
  </rfmt>
  <rfmt sheetId="6" sqref="U63" start="0" length="0">
    <dxf>
      <font>
        <sz val="10"/>
        <color theme="1"/>
        <name val="Arial"/>
        <family val="2"/>
        <charset val="238"/>
        <scheme val="none"/>
      </font>
      <fill>
        <patternFill patternType="solid">
          <bgColor theme="0"/>
        </patternFill>
      </fill>
      <alignment vertical="top" wrapText="1"/>
    </dxf>
  </rfmt>
  <rfmt sheetId="6" sqref="V63" start="0" length="0">
    <dxf>
      <font>
        <sz val="10"/>
        <color theme="1"/>
        <name val="Arial"/>
        <family val="2"/>
        <charset val="238"/>
        <scheme val="none"/>
      </font>
      <fill>
        <patternFill patternType="solid">
          <bgColor theme="0"/>
        </patternFill>
      </fill>
      <alignment vertical="top" wrapText="1"/>
    </dxf>
  </rfmt>
  <rfmt sheetId="6" sqref="W63" start="0" length="0">
    <dxf>
      <font>
        <sz val="10"/>
        <color theme="1"/>
        <name val="Arial"/>
        <family val="2"/>
        <charset val="238"/>
        <scheme val="none"/>
      </font>
      <fill>
        <patternFill patternType="solid">
          <bgColor theme="0"/>
        </patternFill>
      </fill>
      <alignment vertical="top" wrapText="1"/>
    </dxf>
  </rfmt>
  <rfmt sheetId="6" sqref="X63" start="0" length="0">
    <dxf>
      <font>
        <sz val="10"/>
        <color theme="1"/>
        <name val="Arial"/>
        <family val="2"/>
        <charset val="238"/>
        <scheme val="none"/>
      </font>
      <fill>
        <patternFill patternType="solid">
          <bgColor theme="0"/>
        </patternFill>
      </fill>
      <alignment vertical="top" wrapText="1"/>
    </dxf>
  </rfmt>
  <rfmt sheetId="6" sqref="Y63" start="0" length="0">
    <dxf>
      <font>
        <sz val="10"/>
        <color theme="1"/>
        <name val="Arial"/>
        <family val="2"/>
        <charset val="238"/>
        <scheme val="none"/>
      </font>
      <fill>
        <patternFill patternType="solid">
          <bgColor theme="0"/>
        </patternFill>
      </fill>
      <alignment vertical="top" wrapText="1"/>
    </dxf>
  </rfmt>
  <rfmt sheetId="6" sqref="Z63" start="0" length="0">
    <dxf>
      <font>
        <sz val="10"/>
        <color theme="1"/>
        <name val="Arial"/>
        <family val="2"/>
        <charset val="238"/>
        <scheme val="none"/>
      </font>
      <fill>
        <patternFill patternType="solid">
          <bgColor theme="0"/>
        </patternFill>
      </fill>
      <alignment vertical="top" wrapText="1"/>
    </dxf>
  </rfmt>
  <rfmt sheetId="6" sqref="AA63" start="0" length="0">
    <dxf>
      <font>
        <sz val="10"/>
        <color theme="1"/>
        <name val="Arial"/>
        <family val="2"/>
        <charset val="238"/>
        <scheme val="none"/>
      </font>
      <fill>
        <patternFill patternType="solid">
          <bgColor theme="0"/>
        </patternFill>
      </fill>
      <alignment vertical="top" wrapText="1"/>
    </dxf>
  </rfmt>
  <rfmt sheetId="6" sqref="AB63" start="0" length="0">
    <dxf>
      <font>
        <sz val="10"/>
        <color theme="1"/>
        <name val="Arial"/>
        <family val="2"/>
        <charset val="238"/>
        <scheme val="none"/>
      </font>
      <fill>
        <patternFill patternType="solid">
          <bgColor theme="0"/>
        </patternFill>
      </fill>
      <alignment vertical="top" wrapText="1"/>
    </dxf>
  </rfmt>
  <rfmt sheetId="6" sqref="AC63" start="0" length="0">
    <dxf>
      <font>
        <sz val="10"/>
        <color theme="1"/>
        <name val="Arial"/>
        <family val="2"/>
        <charset val="238"/>
        <scheme val="none"/>
      </font>
      <fill>
        <patternFill patternType="solid">
          <bgColor theme="0"/>
        </patternFill>
      </fill>
      <alignment vertical="top" wrapText="1"/>
    </dxf>
  </rfmt>
  <rfmt sheetId="6" sqref="AD63" start="0" length="0">
    <dxf>
      <font>
        <sz val="10"/>
        <color theme="1"/>
        <name val="Arial"/>
        <family val="2"/>
        <charset val="238"/>
        <scheme val="none"/>
      </font>
      <fill>
        <patternFill patternType="solid">
          <bgColor theme="0"/>
        </patternFill>
      </fill>
      <alignment vertical="top" wrapText="1"/>
    </dxf>
  </rfmt>
  <rfmt sheetId="6" sqref="AE63" start="0" length="0">
    <dxf>
      <font>
        <sz val="10"/>
        <color theme="1"/>
        <name val="Arial"/>
        <family val="2"/>
        <charset val="238"/>
        <scheme val="none"/>
      </font>
      <fill>
        <patternFill patternType="solid">
          <bgColor theme="0"/>
        </patternFill>
      </fill>
      <alignment vertical="top" wrapText="1"/>
    </dxf>
  </rfmt>
  <rfmt sheetId="6" sqref="AF63" start="0" length="0">
    <dxf>
      <font>
        <sz val="10"/>
        <color theme="1"/>
        <name val="Arial"/>
        <family val="2"/>
        <charset val="238"/>
        <scheme val="none"/>
      </font>
      <fill>
        <patternFill patternType="solid">
          <bgColor theme="0"/>
        </patternFill>
      </fill>
      <alignment vertical="top" wrapText="1"/>
    </dxf>
  </rfmt>
  <rfmt sheetId="6" sqref="AG63" start="0" length="0">
    <dxf>
      <font>
        <sz val="10"/>
        <color theme="1"/>
        <name val="Arial"/>
        <family val="2"/>
        <charset val="238"/>
        <scheme val="none"/>
      </font>
      <fill>
        <patternFill patternType="solid">
          <bgColor theme="0"/>
        </patternFill>
      </fill>
      <alignment vertical="top" wrapText="1"/>
    </dxf>
  </rfmt>
  <rfmt sheetId="6" sqref="AH63" start="0" length="0">
    <dxf>
      <font>
        <sz val="10"/>
        <color theme="1"/>
        <name val="Arial"/>
        <family val="2"/>
        <charset val="238"/>
        <scheme val="none"/>
      </font>
      <fill>
        <patternFill patternType="solid">
          <bgColor theme="0"/>
        </patternFill>
      </fill>
      <alignment vertical="top" wrapText="1"/>
    </dxf>
  </rfmt>
  <rfmt sheetId="6" sqref="AI63" start="0" length="0">
    <dxf>
      <font>
        <sz val="10"/>
        <color theme="1"/>
        <name val="Arial"/>
        <family val="2"/>
        <charset val="238"/>
        <scheme val="none"/>
      </font>
      <fill>
        <patternFill patternType="solid">
          <bgColor theme="0"/>
        </patternFill>
      </fill>
      <alignment vertical="top" wrapText="1"/>
    </dxf>
  </rfmt>
  <rfmt sheetId="6" sqref="AJ63" start="0" length="0">
    <dxf>
      <font>
        <sz val="10"/>
        <color theme="1"/>
        <name val="Arial"/>
        <family val="2"/>
        <charset val="238"/>
        <scheme val="none"/>
      </font>
      <fill>
        <patternFill patternType="solid">
          <bgColor theme="0"/>
        </patternFill>
      </fill>
      <alignment vertical="top" wrapText="1"/>
    </dxf>
  </rfmt>
  <rfmt sheetId="6" sqref="AK63" start="0" length="0">
    <dxf>
      <font>
        <sz val="10"/>
        <color theme="1"/>
        <name val="Arial"/>
        <family val="2"/>
        <charset val="238"/>
        <scheme val="none"/>
      </font>
      <fill>
        <patternFill patternType="solid">
          <bgColor theme="0"/>
        </patternFill>
      </fill>
      <alignment vertical="top" wrapText="1"/>
    </dxf>
  </rfmt>
  <rfmt sheetId="6" sqref="AL63" start="0" length="0">
    <dxf>
      <font>
        <sz val="10"/>
        <color theme="1"/>
        <name val="Arial"/>
        <family val="2"/>
        <charset val="238"/>
        <scheme val="none"/>
      </font>
      <fill>
        <patternFill patternType="solid">
          <bgColor theme="0"/>
        </patternFill>
      </fill>
      <alignment vertical="top" wrapText="1"/>
    </dxf>
  </rfmt>
  <rfmt sheetId="6" sqref="AM63" start="0" length="0">
    <dxf>
      <font>
        <sz val="10"/>
        <color theme="1"/>
        <name val="Arial"/>
        <family val="2"/>
        <charset val="238"/>
        <scheme val="none"/>
      </font>
      <fill>
        <patternFill patternType="solid">
          <bgColor theme="0"/>
        </patternFill>
      </fill>
      <alignment vertical="top" wrapText="1"/>
    </dxf>
  </rfmt>
  <rfmt sheetId="6" sqref="AN63" start="0" length="0">
    <dxf>
      <font>
        <sz val="10"/>
        <color theme="1"/>
        <name val="Arial"/>
        <family val="2"/>
        <charset val="238"/>
        <scheme val="none"/>
      </font>
      <fill>
        <patternFill patternType="solid">
          <bgColor theme="0"/>
        </patternFill>
      </fill>
      <alignment vertical="top" wrapText="1"/>
    </dxf>
  </rfmt>
  <rfmt sheetId="6" sqref="AO63" start="0" length="0">
    <dxf>
      <font>
        <sz val="10"/>
        <color theme="1"/>
        <name val="Arial"/>
        <family val="2"/>
        <charset val="238"/>
        <scheme val="none"/>
      </font>
      <fill>
        <patternFill patternType="solid">
          <bgColor theme="0"/>
        </patternFill>
      </fill>
      <alignment vertical="top" wrapText="1"/>
    </dxf>
  </rfmt>
  <rfmt sheetId="6" sqref="AP63" start="0" length="0">
    <dxf>
      <font>
        <sz val="10"/>
        <color theme="1"/>
        <name val="Arial"/>
        <family val="2"/>
        <charset val="238"/>
        <scheme val="none"/>
      </font>
      <fill>
        <patternFill patternType="solid">
          <bgColor theme="0"/>
        </patternFill>
      </fill>
      <alignment vertical="top" wrapText="1"/>
    </dxf>
  </rfmt>
  <rfmt sheetId="6" sqref="AQ63" start="0" length="0">
    <dxf>
      <font>
        <sz val="10"/>
        <color theme="1"/>
        <name val="Arial"/>
        <family val="2"/>
        <charset val="238"/>
        <scheme val="none"/>
      </font>
      <fill>
        <patternFill patternType="solid">
          <bgColor theme="0"/>
        </patternFill>
      </fill>
      <alignment vertical="top" wrapText="1"/>
    </dxf>
  </rfmt>
  <rfmt sheetId="6" sqref="AR63" start="0" length="0">
    <dxf>
      <font>
        <sz val="10"/>
        <color theme="1"/>
        <name val="Arial"/>
        <family val="2"/>
        <charset val="238"/>
        <scheme val="none"/>
      </font>
      <fill>
        <patternFill patternType="solid">
          <bgColor theme="0"/>
        </patternFill>
      </fill>
      <alignment vertical="top" wrapText="1"/>
    </dxf>
  </rfmt>
  <rfmt sheetId="6" sqref="AS63" start="0" length="0">
    <dxf>
      <font>
        <sz val="10"/>
        <color theme="1"/>
        <name val="Arial"/>
        <family val="2"/>
        <charset val="238"/>
        <scheme val="none"/>
      </font>
      <fill>
        <patternFill patternType="solid">
          <bgColor theme="0"/>
        </patternFill>
      </fill>
      <alignment vertical="top" wrapText="1"/>
    </dxf>
  </rfmt>
  <rfmt sheetId="6" sqref="AT63" start="0" length="0">
    <dxf>
      <font>
        <sz val="10"/>
        <color theme="1"/>
        <name val="Arial"/>
        <family val="2"/>
        <charset val="238"/>
        <scheme val="none"/>
      </font>
      <fill>
        <patternFill patternType="solid">
          <bgColor theme="0"/>
        </patternFill>
      </fill>
      <alignment vertical="top" wrapText="1"/>
    </dxf>
  </rfmt>
  <rfmt sheetId="6" sqref="AU63" start="0" length="0">
    <dxf>
      <font>
        <sz val="10"/>
        <color theme="1"/>
        <name val="Arial"/>
        <family val="2"/>
        <charset val="238"/>
        <scheme val="none"/>
      </font>
      <fill>
        <patternFill patternType="solid">
          <bgColor theme="0"/>
        </patternFill>
      </fill>
      <alignment vertical="top" wrapText="1"/>
    </dxf>
  </rfmt>
  <rfmt sheetId="6" sqref="AV63" start="0" length="0">
    <dxf>
      <font>
        <sz val="10"/>
        <color theme="1"/>
        <name val="Arial"/>
        <family val="2"/>
        <charset val="238"/>
        <scheme val="none"/>
      </font>
      <fill>
        <patternFill patternType="solid">
          <bgColor theme="0"/>
        </patternFill>
      </fill>
      <alignment vertical="top" wrapText="1"/>
    </dxf>
  </rfmt>
  <rfmt sheetId="6" sqref="AW63" start="0" length="0">
    <dxf>
      <font>
        <sz val="10"/>
        <color theme="1"/>
        <name val="Arial"/>
        <family val="2"/>
        <charset val="238"/>
        <scheme val="none"/>
      </font>
      <fill>
        <patternFill patternType="solid">
          <bgColor theme="0"/>
        </patternFill>
      </fill>
      <alignment vertical="top" wrapText="1"/>
    </dxf>
  </rfmt>
  <rfmt sheetId="6" sqref="AX63" start="0" length="0">
    <dxf>
      <font>
        <sz val="10"/>
        <color theme="1"/>
        <name val="Arial"/>
        <family val="2"/>
        <charset val="238"/>
        <scheme val="none"/>
      </font>
      <fill>
        <patternFill patternType="solid">
          <bgColor theme="0"/>
        </patternFill>
      </fill>
      <alignment vertical="top" wrapText="1"/>
    </dxf>
  </rfmt>
  <rfmt sheetId="6" sqref="AY63" start="0" length="0">
    <dxf>
      <font>
        <sz val="10"/>
        <color theme="1"/>
        <name val="Arial"/>
        <family val="2"/>
        <charset val="238"/>
        <scheme val="none"/>
      </font>
      <fill>
        <patternFill patternType="solid">
          <bgColor theme="0"/>
        </patternFill>
      </fill>
      <alignment vertical="top" wrapText="1"/>
    </dxf>
  </rfmt>
  <rfmt sheetId="6" sqref="AZ63" start="0" length="0">
    <dxf>
      <font>
        <sz val="10"/>
        <color theme="1"/>
        <name val="Arial"/>
        <family val="2"/>
        <charset val="238"/>
        <scheme val="none"/>
      </font>
      <fill>
        <patternFill patternType="solid">
          <bgColor theme="0"/>
        </patternFill>
      </fill>
      <alignment vertical="top" wrapText="1"/>
    </dxf>
  </rfmt>
  <rfmt sheetId="6" sqref="BA63" start="0" length="0">
    <dxf>
      <font>
        <sz val="10"/>
        <color theme="1"/>
        <name val="Arial"/>
        <family val="2"/>
        <charset val="238"/>
        <scheme val="none"/>
      </font>
      <fill>
        <patternFill patternType="solid">
          <bgColor theme="0"/>
        </patternFill>
      </fill>
      <alignment vertical="top" wrapText="1"/>
    </dxf>
  </rfmt>
  <rfmt sheetId="6" sqref="BB63" start="0" length="0">
    <dxf>
      <font>
        <sz val="10"/>
        <color theme="1"/>
        <name val="Arial"/>
        <family val="2"/>
        <charset val="238"/>
        <scheme val="none"/>
      </font>
      <fill>
        <patternFill patternType="solid">
          <bgColor theme="0"/>
        </patternFill>
      </fill>
      <alignment vertical="top" wrapText="1"/>
    </dxf>
  </rfmt>
  <rfmt sheetId="6" sqref="BC63" start="0" length="0">
    <dxf>
      <font>
        <sz val="10"/>
        <color theme="1"/>
        <name val="Arial"/>
        <family val="2"/>
        <charset val="238"/>
        <scheme val="none"/>
      </font>
      <fill>
        <patternFill patternType="solid">
          <bgColor theme="0"/>
        </patternFill>
      </fill>
      <alignment vertical="top" wrapText="1"/>
    </dxf>
  </rfmt>
  <rfmt sheetId="6" sqref="BD63" start="0" length="0">
    <dxf>
      <font>
        <sz val="10"/>
        <color theme="1"/>
        <name val="Arial"/>
        <family val="2"/>
        <charset val="238"/>
        <scheme val="none"/>
      </font>
      <fill>
        <patternFill patternType="solid">
          <bgColor theme="0"/>
        </patternFill>
      </fill>
      <alignment vertical="top" wrapText="1"/>
    </dxf>
  </rfmt>
  <rfmt sheetId="6" sqref="BE63" start="0" length="0">
    <dxf>
      <font>
        <sz val="10"/>
        <color theme="1"/>
        <name val="Arial"/>
        <family val="2"/>
        <charset val="238"/>
        <scheme val="none"/>
      </font>
      <fill>
        <patternFill patternType="solid">
          <bgColor theme="0"/>
        </patternFill>
      </fill>
      <alignment vertical="top" wrapText="1"/>
    </dxf>
  </rfmt>
  <rfmt sheetId="6" sqref="BF63" start="0" length="0">
    <dxf>
      <font>
        <sz val="10"/>
        <color theme="1"/>
        <name val="Arial"/>
        <family val="2"/>
        <charset val="238"/>
        <scheme val="none"/>
      </font>
      <fill>
        <patternFill patternType="solid">
          <bgColor theme="0"/>
        </patternFill>
      </fill>
      <alignment vertical="top" wrapText="1"/>
    </dxf>
  </rfmt>
  <rfmt sheetId="6" sqref="BG63" start="0" length="0">
    <dxf>
      <font>
        <sz val="10"/>
        <color theme="1"/>
        <name val="Arial"/>
        <family val="2"/>
        <charset val="238"/>
        <scheme val="none"/>
      </font>
      <fill>
        <patternFill patternType="solid">
          <bgColor theme="0"/>
        </patternFill>
      </fill>
      <alignment vertical="top" wrapText="1"/>
    </dxf>
  </rfmt>
  <rfmt sheetId="6" sqref="BH63" start="0" length="0">
    <dxf>
      <font>
        <sz val="10"/>
        <color theme="1"/>
        <name val="Arial"/>
        <family val="2"/>
        <charset val="238"/>
        <scheme val="none"/>
      </font>
      <fill>
        <patternFill patternType="solid">
          <bgColor theme="0"/>
        </patternFill>
      </fill>
      <alignment vertical="top" wrapText="1"/>
    </dxf>
  </rfmt>
  <rfmt sheetId="6" sqref="BI63" start="0" length="0">
    <dxf>
      <font>
        <sz val="10"/>
        <color theme="1"/>
        <name val="Arial"/>
        <family val="2"/>
        <charset val="238"/>
        <scheme val="none"/>
      </font>
      <fill>
        <patternFill patternType="solid">
          <bgColor theme="0"/>
        </patternFill>
      </fill>
      <alignment vertical="top" wrapText="1"/>
    </dxf>
  </rfmt>
  <rfmt sheetId="6" sqref="BJ63" start="0" length="0">
    <dxf>
      <font>
        <sz val="10"/>
        <color theme="1"/>
        <name val="Arial"/>
        <family val="2"/>
        <charset val="238"/>
        <scheme val="none"/>
      </font>
      <fill>
        <patternFill patternType="solid">
          <bgColor theme="0"/>
        </patternFill>
      </fill>
      <alignment vertical="top" wrapText="1"/>
    </dxf>
  </rfmt>
  <rfmt sheetId="6" sqref="BK63" start="0" length="0">
    <dxf>
      <font>
        <sz val="10"/>
        <color theme="1"/>
        <name val="Arial"/>
        <family val="2"/>
        <charset val="238"/>
        <scheme val="none"/>
      </font>
      <fill>
        <patternFill patternType="solid">
          <bgColor theme="0"/>
        </patternFill>
      </fill>
      <alignment vertical="top" wrapText="1"/>
    </dxf>
  </rfmt>
  <rfmt sheetId="6" sqref="BL63" start="0" length="0">
    <dxf>
      <font>
        <sz val="10"/>
        <color theme="1"/>
        <name val="Arial"/>
        <family val="2"/>
        <charset val="238"/>
        <scheme val="none"/>
      </font>
      <fill>
        <patternFill patternType="solid">
          <bgColor theme="0"/>
        </patternFill>
      </fill>
      <alignment vertical="top" wrapText="1"/>
    </dxf>
  </rfmt>
  <rfmt sheetId="6" sqref="BM63" start="0" length="0">
    <dxf>
      <font>
        <sz val="10"/>
        <color theme="1"/>
        <name val="Arial"/>
        <family val="2"/>
        <charset val="238"/>
        <scheme val="none"/>
      </font>
      <fill>
        <patternFill patternType="solid">
          <bgColor theme="0"/>
        </patternFill>
      </fill>
      <alignment vertical="top" wrapText="1"/>
    </dxf>
  </rfmt>
  <rfmt sheetId="6" sqref="BN63" start="0" length="0">
    <dxf>
      <font>
        <sz val="10"/>
        <color theme="1"/>
        <name val="Arial"/>
        <family val="2"/>
        <charset val="238"/>
        <scheme val="none"/>
      </font>
      <fill>
        <patternFill patternType="solid">
          <bgColor theme="0"/>
        </patternFill>
      </fill>
      <alignment vertical="top" wrapText="1"/>
    </dxf>
  </rfmt>
  <rfmt sheetId="6" sqref="BO63" start="0" length="0">
    <dxf>
      <font>
        <sz val="10"/>
        <color theme="1"/>
        <name val="Arial"/>
        <family val="2"/>
        <charset val="238"/>
        <scheme val="none"/>
      </font>
      <fill>
        <patternFill patternType="solid">
          <bgColor theme="0"/>
        </patternFill>
      </fill>
      <alignment vertical="top" wrapText="1"/>
    </dxf>
  </rfmt>
  <rfmt sheetId="6" sqref="B64" start="0" length="0">
    <dxf>
      <font>
        <sz val="10"/>
        <color theme="1"/>
        <name val="Arial"/>
        <family val="2"/>
        <charset val="238"/>
        <scheme val="none"/>
      </font>
      <fill>
        <patternFill patternType="solid">
          <bgColor theme="0"/>
        </patternFill>
      </fill>
      <alignment horizontal="center" vertical="top" wrapText="1"/>
    </dxf>
  </rfmt>
  <rfmt sheetId="6" sqref="C64" start="0" length="0">
    <dxf>
      <font>
        <sz val="10"/>
        <color auto="1"/>
        <name val="Arial"/>
        <family val="2"/>
        <charset val="238"/>
        <scheme val="none"/>
      </font>
      <fill>
        <patternFill patternType="solid">
          <bgColor theme="0"/>
        </patternFill>
      </fill>
      <alignment horizontal="right" vertical="top" wrapText="1"/>
    </dxf>
  </rfmt>
  <rfmt sheetId="6" sqref="D64" start="0" length="0">
    <dxf>
      <font>
        <sz val="10"/>
        <color auto="1"/>
        <name val="Arial"/>
        <family val="2"/>
        <charset val="238"/>
        <scheme val="none"/>
      </font>
      <fill>
        <patternFill patternType="solid">
          <bgColor theme="0"/>
        </patternFill>
      </fill>
      <alignment horizontal="right" vertical="top" wrapText="1"/>
    </dxf>
  </rfmt>
  <rfmt sheetId="6" sqref="E64" start="0" length="0">
    <dxf>
      <font>
        <sz val="10"/>
        <color auto="1"/>
        <name val="Arial"/>
        <family val="2"/>
        <charset val="238"/>
        <scheme val="none"/>
      </font>
      <fill>
        <patternFill patternType="solid">
          <bgColor theme="0"/>
        </patternFill>
      </fill>
      <alignment horizontal="right" vertical="top" wrapText="1"/>
    </dxf>
  </rfmt>
  <rfmt sheetId="6" sqref="F64" start="0" length="0">
    <dxf>
      <font>
        <sz val="10"/>
        <color auto="1"/>
        <name val="Arial"/>
        <family val="2"/>
        <charset val="238"/>
        <scheme val="none"/>
      </font>
      <fill>
        <patternFill patternType="solid">
          <bgColor theme="0"/>
        </patternFill>
      </fill>
      <alignment horizontal="right" vertical="top" wrapText="1"/>
    </dxf>
  </rfmt>
  <rfmt sheetId="6" sqref="G64" start="0" length="0">
    <dxf>
      <font>
        <sz val="10"/>
        <color auto="1"/>
        <name val="Arial"/>
        <family val="2"/>
        <charset val="238"/>
        <scheme val="none"/>
      </font>
      <fill>
        <patternFill patternType="solid">
          <bgColor theme="0"/>
        </patternFill>
      </fill>
      <alignment horizontal="right" vertical="top" wrapText="1"/>
    </dxf>
  </rfmt>
  <rfmt sheetId="6" sqref="H64" start="0" length="0">
    <dxf>
      <font>
        <sz val="10"/>
        <color auto="1"/>
        <name val="Arial"/>
        <family val="2"/>
        <charset val="238"/>
        <scheme val="none"/>
      </font>
      <fill>
        <patternFill patternType="solid">
          <bgColor theme="0"/>
        </patternFill>
      </fill>
      <alignment horizontal="right" vertical="top" wrapText="1"/>
    </dxf>
  </rfmt>
  <rfmt sheetId="6" sqref="I64" start="0" length="0">
    <dxf>
      <font>
        <sz val="10"/>
        <color theme="1"/>
        <name val="Arial"/>
        <family val="2"/>
        <charset val="238"/>
        <scheme val="none"/>
      </font>
      <fill>
        <patternFill patternType="solid">
          <bgColor theme="0"/>
        </patternFill>
      </fill>
      <alignment vertical="top" wrapText="1"/>
    </dxf>
  </rfmt>
  <rfmt sheetId="6" sqref="J64" start="0" length="0">
    <dxf>
      <font>
        <sz val="10"/>
        <color theme="1"/>
        <name val="Arial"/>
        <family val="2"/>
        <charset val="238"/>
        <scheme val="none"/>
      </font>
      <fill>
        <patternFill patternType="solid">
          <bgColor theme="0"/>
        </patternFill>
      </fill>
      <alignment vertical="top" wrapText="1"/>
    </dxf>
  </rfmt>
  <rfmt sheetId="6" sqref="K64" start="0" length="0">
    <dxf>
      <font>
        <sz val="10"/>
        <color theme="1"/>
        <name val="Arial"/>
        <family val="2"/>
        <charset val="238"/>
        <scheme val="none"/>
      </font>
      <fill>
        <patternFill patternType="solid">
          <bgColor theme="0"/>
        </patternFill>
      </fill>
      <alignment vertical="top" wrapText="1"/>
    </dxf>
  </rfmt>
  <rfmt sheetId="6" sqref="L64" start="0" length="0">
    <dxf>
      <font>
        <sz val="10"/>
        <color theme="1"/>
        <name val="Arial"/>
        <family val="2"/>
        <charset val="238"/>
        <scheme val="none"/>
      </font>
      <fill>
        <patternFill patternType="solid">
          <bgColor theme="0"/>
        </patternFill>
      </fill>
      <alignment vertical="top" wrapText="1"/>
    </dxf>
  </rfmt>
  <rfmt sheetId="6" sqref="M64" start="0" length="0">
    <dxf>
      <font>
        <sz val="10"/>
        <color theme="1"/>
        <name val="Arial"/>
        <family val="2"/>
        <charset val="238"/>
        <scheme val="none"/>
      </font>
      <fill>
        <patternFill patternType="solid">
          <bgColor theme="0"/>
        </patternFill>
      </fill>
      <alignment vertical="top" wrapText="1"/>
    </dxf>
  </rfmt>
  <rfmt sheetId="6" sqref="N64" start="0" length="0">
    <dxf>
      <font>
        <sz val="10"/>
        <color theme="1"/>
        <name val="Arial"/>
        <family val="2"/>
        <charset val="238"/>
        <scheme val="none"/>
      </font>
      <fill>
        <patternFill patternType="solid">
          <bgColor theme="0"/>
        </patternFill>
      </fill>
      <alignment vertical="top" wrapText="1"/>
    </dxf>
  </rfmt>
  <rfmt sheetId="6" sqref="O64" start="0" length="0">
    <dxf>
      <font>
        <sz val="10"/>
        <color theme="1"/>
        <name val="Arial"/>
        <family val="2"/>
        <charset val="238"/>
        <scheme val="none"/>
      </font>
      <fill>
        <patternFill patternType="solid">
          <bgColor theme="0"/>
        </patternFill>
      </fill>
      <alignment vertical="top" wrapText="1"/>
    </dxf>
  </rfmt>
  <rfmt sheetId="6" sqref="P64" start="0" length="0">
    <dxf>
      <font>
        <sz val="10"/>
        <color theme="1"/>
        <name val="Arial"/>
        <family val="2"/>
        <charset val="238"/>
        <scheme val="none"/>
      </font>
      <fill>
        <patternFill patternType="solid">
          <bgColor theme="0"/>
        </patternFill>
      </fill>
      <alignment vertical="top" wrapText="1"/>
    </dxf>
  </rfmt>
  <rfmt sheetId="6" sqref="Q64" start="0" length="0">
    <dxf>
      <font>
        <sz val="10"/>
        <color theme="1"/>
        <name val="Arial"/>
        <family val="2"/>
        <charset val="238"/>
        <scheme val="none"/>
      </font>
      <fill>
        <patternFill patternType="solid">
          <bgColor theme="0"/>
        </patternFill>
      </fill>
      <alignment vertical="top" wrapText="1"/>
    </dxf>
  </rfmt>
  <rfmt sheetId="6" sqref="R64" start="0" length="0">
    <dxf>
      <font>
        <sz val="10"/>
        <color theme="1"/>
        <name val="Arial"/>
        <family val="2"/>
        <charset val="238"/>
        <scheme val="none"/>
      </font>
      <fill>
        <patternFill patternType="solid">
          <bgColor theme="0"/>
        </patternFill>
      </fill>
      <alignment vertical="top" wrapText="1"/>
    </dxf>
  </rfmt>
  <rfmt sheetId="6" sqref="S64" start="0" length="0">
    <dxf>
      <font>
        <sz val="10"/>
        <color theme="1"/>
        <name val="Arial"/>
        <family val="2"/>
        <charset val="238"/>
        <scheme val="none"/>
      </font>
      <fill>
        <patternFill patternType="solid">
          <bgColor theme="0"/>
        </patternFill>
      </fill>
      <alignment vertical="top" wrapText="1"/>
    </dxf>
  </rfmt>
  <rfmt sheetId="6" sqref="T64" start="0" length="0">
    <dxf>
      <font>
        <sz val="10"/>
        <color theme="1"/>
        <name val="Arial"/>
        <family val="2"/>
        <charset val="238"/>
        <scheme val="none"/>
      </font>
      <fill>
        <patternFill patternType="solid">
          <bgColor theme="0"/>
        </patternFill>
      </fill>
      <alignment vertical="top" wrapText="1"/>
    </dxf>
  </rfmt>
  <rfmt sheetId="6" sqref="U64" start="0" length="0">
    <dxf>
      <font>
        <sz val="10"/>
        <color theme="1"/>
        <name val="Arial"/>
        <family val="2"/>
        <charset val="238"/>
        <scheme val="none"/>
      </font>
      <fill>
        <patternFill patternType="solid">
          <bgColor theme="0"/>
        </patternFill>
      </fill>
      <alignment vertical="top" wrapText="1"/>
    </dxf>
  </rfmt>
  <rfmt sheetId="6" sqref="V64" start="0" length="0">
    <dxf>
      <font>
        <sz val="10"/>
        <color theme="1"/>
        <name val="Arial"/>
        <family val="2"/>
        <charset val="238"/>
        <scheme val="none"/>
      </font>
      <fill>
        <patternFill patternType="solid">
          <bgColor theme="0"/>
        </patternFill>
      </fill>
      <alignment vertical="top" wrapText="1"/>
    </dxf>
  </rfmt>
  <rfmt sheetId="6" sqref="W64" start="0" length="0">
    <dxf>
      <font>
        <sz val="10"/>
        <color theme="1"/>
        <name val="Arial"/>
        <family val="2"/>
        <charset val="238"/>
        <scheme val="none"/>
      </font>
      <fill>
        <patternFill patternType="solid">
          <bgColor theme="0"/>
        </patternFill>
      </fill>
      <alignment vertical="top" wrapText="1"/>
    </dxf>
  </rfmt>
  <rfmt sheetId="6" sqref="X64" start="0" length="0">
    <dxf>
      <font>
        <sz val="10"/>
        <color theme="1"/>
        <name val="Arial"/>
        <family val="2"/>
        <charset val="238"/>
        <scheme val="none"/>
      </font>
      <fill>
        <patternFill patternType="solid">
          <bgColor theme="0"/>
        </patternFill>
      </fill>
      <alignment vertical="top" wrapText="1"/>
    </dxf>
  </rfmt>
  <rfmt sheetId="6" sqref="Y64" start="0" length="0">
    <dxf>
      <font>
        <sz val="10"/>
        <color theme="1"/>
        <name val="Arial"/>
        <family val="2"/>
        <charset val="238"/>
        <scheme val="none"/>
      </font>
      <fill>
        <patternFill patternType="solid">
          <bgColor theme="0"/>
        </patternFill>
      </fill>
      <alignment vertical="top" wrapText="1"/>
    </dxf>
  </rfmt>
  <rfmt sheetId="6" sqref="Z64" start="0" length="0">
    <dxf>
      <font>
        <sz val="10"/>
        <color theme="1"/>
        <name val="Arial"/>
        <family val="2"/>
        <charset val="238"/>
        <scheme val="none"/>
      </font>
      <fill>
        <patternFill patternType="solid">
          <bgColor theme="0"/>
        </patternFill>
      </fill>
      <alignment vertical="top" wrapText="1"/>
    </dxf>
  </rfmt>
  <rfmt sheetId="6" sqref="AA64" start="0" length="0">
    <dxf>
      <font>
        <sz val="10"/>
        <color theme="1"/>
        <name val="Arial"/>
        <family val="2"/>
        <charset val="238"/>
        <scheme val="none"/>
      </font>
      <fill>
        <patternFill patternType="solid">
          <bgColor theme="0"/>
        </patternFill>
      </fill>
      <alignment vertical="top" wrapText="1"/>
    </dxf>
  </rfmt>
  <rfmt sheetId="6" sqref="AB64" start="0" length="0">
    <dxf>
      <font>
        <sz val="10"/>
        <color theme="1"/>
        <name val="Arial"/>
        <family val="2"/>
        <charset val="238"/>
        <scheme val="none"/>
      </font>
      <fill>
        <patternFill patternType="solid">
          <bgColor theme="0"/>
        </patternFill>
      </fill>
      <alignment vertical="top" wrapText="1"/>
    </dxf>
  </rfmt>
  <rfmt sheetId="6" sqref="AC64" start="0" length="0">
    <dxf>
      <font>
        <sz val="10"/>
        <color theme="1"/>
        <name val="Arial"/>
        <family val="2"/>
        <charset val="238"/>
        <scheme val="none"/>
      </font>
      <fill>
        <patternFill patternType="solid">
          <bgColor theme="0"/>
        </patternFill>
      </fill>
      <alignment vertical="top" wrapText="1"/>
    </dxf>
  </rfmt>
  <rfmt sheetId="6" sqref="AD64" start="0" length="0">
    <dxf>
      <font>
        <sz val="10"/>
        <color theme="1"/>
        <name val="Arial"/>
        <family val="2"/>
        <charset val="238"/>
        <scheme val="none"/>
      </font>
      <fill>
        <patternFill patternType="solid">
          <bgColor theme="0"/>
        </patternFill>
      </fill>
      <alignment vertical="top" wrapText="1"/>
    </dxf>
  </rfmt>
  <rfmt sheetId="6" sqref="AE64" start="0" length="0">
    <dxf>
      <font>
        <sz val="10"/>
        <color theme="1"/>
        <name val="Arial"/>
        <family val="2"/>
        <charset val="238"/>
        <scheme val="none"/>
      </font>
      <fill>
        <patternFill patternType="solid">
          <bgColor theme="0"/>
        </patternFill>
      </fill>
      <alignment vertical="top" wrapText="1"/>
    </dxf>
  </rfmt>
  <rfmt sheetId="6" sqref="AF64" start="0" length="0">
    <dxf>
      <font>
        <sz val="10"/>
        <color theme="1"/>
        <name val="Arial"/>
        <family val="2"/>
        <charset val="238"/>
        <scheme val="none"/>
      </font>
      <fill>
        <patternFill patternType="solid">
          <bgColor theme="0"/>
        </patternFill>
      </fill>
      <alignment vertical="top" wrapText="1"/>
    </dxf>
  </rfmt>
  <rfmt sheetId="6" sqref="AG64" start="0" length="0">
    <dxf>
      <font>
        <sz val="10"/>
        <color theme="1"/>
        <name val="Arial"/>
        <family val="2"/>
        <charset val="238"/>
        <scheme val="none"/>
      </font>
      <fill>
        <patternFill patternType="solid">
          <bgColor theme="0"/>
        </patternFill>
      </fill>
      <alignment vertical="top" wrapText="1"/>
    </dxf>
  </rfmt>
  <rfmt sheetId="6" sqref="AH64" start="0" length="0">
    <dxf>
      <font>
        <sz val="10"/>
        <color theme="1"/>
        <name val="Arial"/>
        <family val="2"/>
        <charset val="238"/>
        <scheme val="none"/>
      </font>
      <fill>
        <patternFill patternType="solid">
          <bgColor theme="0"/>
        </patternFill>
      </fill>
      <alignment vertical="top" wrapText="1"/>
    </dxf>
  </rfmt>
  <rfmt sheetId="6" sqref="AI64" start="0" length="0">
    <dxf>
      <font>
        <sz val="10"/>
        <color theme="1"/>
        <name val="Arial"/>
        <family val="2"/>
        <charset val="238"/>
        <scheme val="none"/>
      </font>
      <fill>
        <patternFill patternType="solid">
          <bgColor theme="0"/>
        </patternFill>
      </fill>
      <alignment vertical="top" wrapText="1"/>
    </dxf>
  </rfmt>
  <rfmt sheetId="6" sqref="AJ64" start="0" length="0">
    <dxf>
      <font>
        <sz val="10"/>
        <color theme="1"/>
        <name val="Arial"/>
        <family val="2"/>
        <charset val="238"/>
        <scheme val="none"/>
      </font>
      <fill>
        <patternFill patternType="solid">
          <bgColor theme="0"/>
        </patternFill>
      </fill>
      <alignment vertical="top" wrapText="1"/>
    </dxf>
  </rfmt>
  <rfmt sheetId="6" sqref="AK64" start="0" length="0">
    <dxf>
      <font>
        <sz val="10"/>
        <color theme="1"/>
        <name val="Arial"/>
        <family val="2"/>
        <charset val="238"/>
        <scheme val="none"/>
      </font>
      <fill>
        <patternFill patternType="solid">
          <bgColor theme="0"/>
        </patternFill>
      </fill>
      <alignment vertical="top" wrapText="1"/>
    </dxf>
  </rfmt>
  <rfmt sheetId="6" sqref="AL64" start="0" length="0">
    <dxf>
      <font>
        <sz val="10"/>
        <color theme="1"/>
        <name val="Arial"/>
        <family val="2"/>
        <charset val="238"/>
        <scheme val="none"/>
      </font>
      <fill>
        <patternFill patternType="solid">
          <bgColor theme="0"/>
        </patternFill>
      </fill>
      <alignment vertical="top" wrapText="1"/>
    </dxf>
  </rfmt>
  <rfmt sheetId="6" sqref="AM64" start="0" length="0">
    <dxf>
      <font>
        <sz val="10"/>
        <color theme="1"/>
        <name val="Arial"/>
        <family val="2"/>
        <charset val="238"/>
        <scheme val="none"/>
      </font>
      <fill>
        <patternFill patternType="solid">
          <bgColor theme="0"/>
        </patternFill>
      </fill>
      <alignment vertical="top" wrapText="1"/>
    </dxf>
  </rfmt>
  <rfmt sheetId="6" sqref="AN64" start="0" length="0">
    <dxf>
      <font>
        <sz val="10"/>
        <color theme="1"/>
        <name val="Arial"/>
        <family val="2"/>
        <charset val="238"/>
        <scheme val="none"/>
      </font>
      <fill>
        <patternFill patternType="solid">
          <bgColor theme="0"/>
        </patternFill>
      </fill>
      <alignment vertical="top" wrapText="1"/>
    </dxf>
  </rfmt>
  <rfmt sheetId="6" sqref="AO64" start="0" length="0">
    <dxf>
      <font>
        <sz val="10"/>
        <color theme="1"/>
        <name val="Arial"/>
        <family val="2"/>
        <charset val="238"/>
        <scheme val="none"/>
      </font>
      <fill>
        <patternFill patternType="solid">
          <bgColor theme="0"/>
        </patternFill>
      </fill>
      <alignment vertical="top" wrapText="1"/>
    </dxf>
  </rfmt>
  <rfmt sheetId="6" sqref="AP64" start="0" length="0">
    <dxf>
      <font>
        <sz val="10"/>
        <color theme="1"/>
        <name val="Arial"/>
        <family val="2"/>
        <charset val="238"/>
        <scheme val="none"/>
      </font>
      <fill>
        <patternFill patternType="solid">
          <bgColor theme="0"/>
        </patternFill>
      </fill>
      <alignment vertical="top" wrapText="1"/>
    </dxf>
  </rfmt>
  <rfmt sheetId="6" sqref="AQ64" start="0" length="0">
    <dxf>
      <font>
        <sz val="10"/>
        <color theme="1"/>
        <name val="Arial"/>
        <family val="2"/>
        <charset val="238"/>
        <scheme val="none"/>
      </font>
      <fill>
        <patternFill patternType="solid">
          <bgColor theme="0"/>
        </patternFill>
      </fill>
      <alignment vertical="top" wrapText="1"/>
    </dxf>
  </rfmt>
  <rfmt sheetId="6" sqref="AR64" start="0" length="0">
    <dxf>
      <font>
        <sz val="10"/>
        <color theme="1"/>
        <name val="Arial"/>
        <family val="2"/>
        <charset val="238"/>
        <scheme val="none"/>
      </font>
      <fill>
        <patternFill patternType="solid">
          <bgColor theme="0"/>
        </patternFill>
      </fill>
      <alignment vertical="top" wrapText="1"/>
    </dxf>
  </rfmt>
  <rfmt sheetId="6" sqref="AS64" start="0" length="0">
    <dxf>
      <font>
        <sz val="10"/>
        <color theme="1"/>
        <name val="Arial"/>
        <family val="2"/>
        <charset val="238"/>
        <scheme val="none"/>
      </font>
      <fill>
        <patternFill patternType="solid">
          <bgColor theme="0"/>
        </patternFill>
      </fill>
      <alignment vertical="top" wrapText="1"/>
    </dxf>
  </rfmt>
  <rfmt sheetId="6" sqref="AT64" start="0" length="0">
    <dxf>
      <font>
        <sz val="10"/>
        <color theme="1"/>
        <name val="Arial"/>
        <family val="2"/>
        <charset val="238"/>
        <scheme val="none"/>
      </font>
      <fill>
        <patternFill patternType="solid">
          <bgColor theme="0"/>
        </patternFill>
      </fill>
      <alignment vertical="top" wrapText="1"/>
    </dxf>
  </rfmt>
  <rfmt sheetId="6" sqref="AU64" start="0" length="0">
    <dxf>
      <font>
        <sz val="10"/>
        <color theme="1"/>
        <name val="Arial"/>
        <family val="2"/>
        <charset val="238"/>
        <scheme val="none"/>
      </font>
      <fill>
        <patternFill patternType="solid">
          <bgColor theme="0"/>
        </patternFill>
      </fill>
      <alignment vertical="top" wrapText="1"/>
    </dxf>
  </rfmt>
  <rfmt sheetId="6" sqref="AV64" start="0" length="0">
    <dxf>
      <font>
        <sz val="10"/>
        <color theme="1"/>
        <name val="Arial"/>
        <family val="2"/>
        <charset val="238"/>
        <scheme val="none"/>
      </font>
      <fill>
        <patternFill patternType="solid">
          <bgColor theme="0"/>
        </patternFill>
      </fill>
      <alignment vertical="top" wrapText="1"/>
    </dxf>
  </rfmt>
  <rfmt sheetId="6" sqref="AW64" start="0" length="0">
    <dxf>
      <font>
        <sz val="10"/>
        <color theme="1"/>
        <name val="Arial"/>
        <family val="2"/>
        <charset val="238"/>
        <scheme val="none"/>
      </font>
      <fill>
        <patternFill patternType="solid">
          <bgColor theme="0"/>
        </patternFill>
      </fill>
      <alignment vertical="top" wrapText="1"/>
    </dxf>
  </rfmt>
  <rfmt sheetId="6" sqref="AX64" start="0" length="0">
    <dxf>
      <font>
        <sz val="10"/>
        <color theme="1"/>
        <name val="Arial"/>
        <family val="2"/>
        <charset val="238"/>
        <scheme val="none"/>
      </font>
      <fill>
        <patternFill patternType="solid">
          <bgColor theme="0"/>
        </patternFill>
      </fill>
      <alignment vertical="top" wrapText="1"/>
    </dxf>
  </rfmt>
  <rfmt sheetId="6" sqref="AY64" start="0" length="0">
    <dxf>
      <font>
        <sz val="10"/>
        <color theme="1"/>
        <name val="Arial"/>
        <family val="2"/>
        <charset val="238"/>
        <scheme val="none"/>
      </font>
      <fill>
        <patternFill patternType="solid">
          <bgColor theme="0"/>
        </patternFill>
      </fill>
      <alignment vertical="top" wrapText="1"/>
    </dxf>
  </rfmt>
  <rfmt sheetId="6" sqref="AZ64" start="0" length="0">
    <dxf>
      <font>
        <sz val="10"/>
        <color theme="1"/>
        <name val="Arial"/>
        <family val="2"/>
        <charset val="238"/>
        <scheme val="none"/>
      </font>
      <fill>
        <patternFill patternType="solid">
          <bgColor theme="0"/>
        </patternFill>
      </fill>
      <alignment vertical="top" wrapText="1"/>
    </dxf>
  </rfmt>
  <rfmt sheetId="6" sqref="BA64" start="0" length="0">
    <dxf>
      <font>
        <sz val="10"/>
        <color theme="1"/>
        <name val="Arial"/>
        <family val="2"/>
        <charset val="238"/>
        <scheme val="none"/>
      </font>
      <fill>
        <patternFill patternType="solid">
          <bgColor theme="0"/>
        </patternFill>
      </fill>
      <alignment vertical="top" wrapText="1"/>
    </dxf>
  </rfmt>
  <rfmt sheetId="6" sqref="BB64" start="0" length="0">
    <dxf>
      <font>
        <sz val="10"/>
        <color theme="1"/>
        <name val="Arial"/>
        <family val="2"/>
        <charset val="238"/>
        <scheme val="none"/>
      </font>
      <fill>
        <patternFill patternType="solid">
          <bgColor theme="0"/>
        </patternFill>
      </fill>
      <alignment vertical="top" wrapText="1"/>
    </dxf>
  </rfmt>
  <rfmt sheetId="6" sqref="BC64" start="0" length="0">
    <dxf>
      <font>
        <sz val="10"/>
        <color theme="1"/>
        <name val="Arial"/>
        <family val="2"/>
        <charset val="238"/>
        <scheme val="none"/>
      </font>
      <fill>
        <patternFill patternType="solid">
          <bgColor theme="0"/>
        </patternFill>
      </fill>
      <alignment vertical="top" wrapText="1"/>
    </dxf>
  </rfmt>
  <rfmt sheetId="6" sqref="BD64" start="0" length="0">
    <dxf>
      <font>
        <sz val="10"/>
        <color theme="1"/>
        <name val="Arial"/>
        <family val="2"/>
        <charset val="238"/>
        <scheme val="none"/>
      </font>
      <fill>
        <patternFill patternType="solid">
          <bgColor theme="0"/>
        </patternFill>
      </fill>
      <alignment vertical="top" wrapText="1"/>
    </dxf>
  </rfmt>
  <rfmt sheetId="6" sqref="BE64" start="0" length="0">
    <dxf>
      <font>
        <sz val="10"/>
        <color theme="1"/>
        <name val="Arial"/>
        <family val="2"/>
        <charset val="238"/>
        <scheme val="none"/>
      </font>
      <fill>
        <patternFill patternType="solid">
          <bgColor theme="0"/>
        </patternFill>
      </fill>
      <alignment vertical="top" wrapText="1"/>
    </dxf>
  </rfmt>
  <rfmt sheetId="6" sqref="BF64" start="0" length="0">
    <dxf>
      <font>
        <sz val="10"/>
        <color theme="1"/>
        <name val="Arial"/>
        <family val="2"/>
        <charset val="238"/>
        <scheme val="none"/>
      </font>
      <fill>
        <patternFill patternType="solid">
          <bgColor theme="0"/>
        </patternFill>
      </fill>
      <alignment vertical="top" wrapText="1"/>
    </dxf>
  </rfmt>
  <rfmt sheetId="6" sqref="BG64" start="0" length="0">
    <dxf>
      <font>
        <sz val="10"/>
        <color theme="1"/>
        <name val="Arial"/>
        <family val="2"/>
        <charset val="238"/>
        <scheme val="none"/>
      </font>
      <fill>
        <patternFill patternType="solid">
          <bgColor theme="0"/>
        </patternFill>
      </fill>
      <alignment vertical="top" wrapText="1"/>
    </dxf>
  </rfmt>
  <rfmt sheetId="6" sqref="BH64" start="0" length="0">
    <dxf>
      <font>
        <sz val="10"/>
        <color theme="1"/>
        <name val="Arial"/>
        <family val="2"/>
        <charset val="238"/>
        <scheme val="none"/>
      </font>
      <fill>
        <patternFill patternType="solid">
          <bgColor theme="0"/>
        </patternFill>
      </fill>
      <alignment vertical="top" wrapText="1"/>
    </dxf>
  </rfmt>
  <rfmt sheetId="6" sqref="BI64" start="0" length="0">
    <dxf>
      <font>
        <sz val="10"/>
        <color theme="1"/>
        <name val="Arial"/>
        <family val="2"/>
        <charset val="238"/>
        <scheme val="none"/>
      </font>
      <fill>
        <patternFill patternType="solid">
          <bgColor theme="0"/>
        </patternFill>
      </fill>
      <alignment vertical="top" wrapText="1"/>
    </dxf>
  </rfmt>
  <rfmt sheetId="6" sqref="BJ64" start="0" length="0">
    <dxf>
      <font>
        <sz val="10"/>
        <color theme="1"/>
        <name val="Arial"/>
        <family val="2"/>
        <charset val="238"/>
        <scheme val="none"/>
      </font>
      <fill>
        <patternFill patternType="solid">
          <bgColor theme="0"/>
        </patternFill>
      </fill>
      <alignment vertical="top" wrapText="1"/>
    </dxf>
  </rfmt>
  <rfmt sheetId="6" sqref="BK64" start="0" length="0">
    <dxf>
      <font>
        <sz val="10"/>
        <color theme="1"/>
        <name val="Arial"/>
        <family val="2"/>
        <charset val="238"/>
        <scheme val="none"/>
      </font>
      <fill>
        <patternFill patternType="solid">
          <bgColor theme="0"/>
        </patternFill>
      </fill>
      <alignment vertical="top" wrapText="1"/>
    </dxf>
  </rfmt>
  <rfmt sheetId="6" sqref="BL64" start="0" length="0">
    <dxf>
      <font>
        <sz val="10"/>
        <color theme="1"/>
        <name val="Arial"/>
        <family val="2"/>
        <charset val="238"/>
        <scheme val="none"/>
      </font>
      <fill>
        <patternFill patternType="solid">
          <bgColor theme="0"/>
        </patternFill>
      </fill>
      <alignment vertical="top" wrapText="1"/>
    </dxf>
  </rfmt>
  <rfmt sheetId="6" sqref="BM64" start="0" length="0">
    <dxf>
      <font>
        <sz val="10"/>
        <color theme="1"/>
        <name val="Arial"/>
        <family val="2"/>
        <charset val="238"/>
        <scheme val="none"/>
      </font>
      <fill>
        <patternFill patternType="solid">
          <bgColor theme="0"/>
        </patternFill>
      </fill>
      <alignment vertical="top" wrapText="1"/>
    </dxf>
  </rfmt>
  <rfmt sheetId="6" sqref="BN64" start="0" length="0">
    <dxf>
      <font>
        <sz val="10"/>
        <color theme="1"/>
        <name val="Arial"/>
        <family val="2"/>
        <charset val="238"/>
        <scheme val="none"/>
      </font>
      <fill>
        <patternFill patternType="solid">
          <bgColor theme="0"/>
        </patternFill>
      </fill>
      <alignment vertical="top" wrapText="1"/>
    </dxf>
  </rfmt>
  <rfmt sheetId="6" sqref="BO64" start="0" length="0">
    <dxf>
      <font>
        <sz val="10"/>
        <color theme="1"/>
        <name val="Arial"/>
        <family val="2"/>
        <charset val="238"/>
        <scheme val="none"/>
      </font>
      <fill>
        <patternFill patternType="solid">
          <bgColor theme="0"/>
        </patternFill>
      </fill>
      <alignment vertical="top" wrapText="1"/>
    </dxf>
  </rfmt>
  <rfmt sheetId="6" sqref="B65" start="0" length="0">
    <dxf>
      <font>
        <sz val="10"/>
        <color theme="1"/>
        <name val="Arial"/>
        <family val="2"/>
        <charset val="238"/>
        <scheme val="none"/>
      </font>
      <fill>
        <patternFill patternType="solid">
          <bgColor theme="0"/>
        </patternFill>
      </fill>
      <alignment horizontal="center" vertical="top" wrapText="1"/>
    </dxf>
  </rfmt>
  <rfmt sheetId="6" sqref="C65" start="0" length="0">
    <dxf>
      <font>
        <sz val="10"/>
        <color auto="1"/>
        <name val="Arial"/>
        <family val="2"/>
        <charset val="238"/>
        <scheme val="none"/>
      </font>
      <fill>
        <patternFill patternType="solid">
          <bgColor theme="0"/>
        </patternFill>
      </fill>
      <alignment horizontal="right" vertical="top" wrapText="1"/>
    </dxf>
  </rfmt>
  <rfmt sheetId="6" sqref="D65" start="0" length="0">
    <dxf>
      <font>
        <sz val="10"/>
        <color auto="1"/>
        <name val="Arial"/>
        <family val="2"/>
        <charset val="238"/>
        <scheme val="none"/>
      </font>
      <fill>
        <patternFill patternType="solid">
          <bgColor theme="0"/>
        </patternFill>
      </fill>
      <alignment horizontal="right" vertical="top" wrapText="1"/>
    </dxf>
  </rfmt>
  <rfmt sheetId="6" sqref="E65" start="0" length="0">
    <dxf>
      <font>
        <sz val="10"/>
        <color auto="1"/>
        <name val="Arial"/>
        <family val="2"/>
        <charset val="238"/>
        <scheme val="none"/>
      </font>
      <fill>
        <patternFill patternType="solid">
          <bgColor theme="0"/>
        </patternFill>
      </fill>
      <alignment horizontal="right" vertical="top" wrapText="1"/>
    </dxf>
  </rfmt>
  <rfmt sheetId="6" sqref="F65" start="0" length="0">
    <dxf>
      <font>
        <sz val="10"/>
        <color auto="1"/>
        <name val="Arial"/>
        <family val="2"/>
        <charset val="238"/>
        <scheme val="none"/>
      </font>
      <fill>
        <patternFill patternType="solid">
          <bgColor theme="0"/>
        </patternFill>
      </fill>
      <alignment horizontal="right" vertical="top" wrapText="1"/>
    </dxf>
  </rfmt>
  <rfmt sheetId="6" sqref="G65" start="0" length="0">
    <dxf>
      <font>
        <sz val="10"/>
        <color auto="1"/>
        <name val="Arial"/>
        <family val="2"/>
        <charset val="238"/>
        <scheme val="none"/>
      </font>
      <fill>
        <patternFill patternType="solid">
          <bgColor theme="0"/>
        </patternFill>
      </fill>
      <alignment horizontal="right" vertical="top" wrapText="1"/>
    </dxf>
  </rfmt>
  <rfmt sheetId="6" sqref="H65" start="0" length="0">
    <dxf>
      <font>
        <sz val="10"/>
        <color auto="1"/>
        <name val="Arial"/>
        <family val="2"/>
        <charset val="238"/>
        <scheme val="none"/>
      </font>
      <fill>
        <patternFill patternType="solid">
          <bgColor theme="0"/>
        </patternFill>
      </fill>
      <alignment horizontal="right" vertical="top" wrapText="1"/>
    </dxf>
  </rfmt>
  <rfmt sheetId="6" sqref="I65" start="0" length="0">
    <dxf>
      <font>
        <sz val="10"/>
        <color theme="1"/>
        <name val="Arial"/>
        <family val="2"/>
        <charset val="238"/>
        <scheme val="none"/>
      </font>
      <fill>
        <patternFill patternType="solid">
          <bgColor theme="0"/>
        </patternFill>
      </fill>
      <alignment vertical="top" wrapText="1"/>
    </dxf>
  </rfmt>
  <rfmt sheetId="6" sqref="J65" start="0" length="0">
    <dxf>
      <font>
        <sz val="10"/>
        <color theme="1"/>
        <name val="Arial"/>
        <family val="2"/>
        <charset val="238"/>
        <scheme val="none"/>
      </font>
      <fill>
        <patternFill patternType="solid">
          <bgColor theme="0"/>
        </patternFill>
      </fill>
      <alignment vertical="top" wrapText="1"/>
    </dxf>
  </rfmt>
  <rfmt sheetId="6" sqref="K65" start="0" length="0">
    <dxf>
      <font>
        <sz val="10"/>
        <color theme="1"/>
        <name val="Arial"/>
        <family val="2"/>
        <charset val="238"/>
        <scheme val="none"/>
      </font>
      <fill>
        <patternFill patternType="solid">
          <bgColor theme="0"/>
        </patternFill>
      </fill>
      <alignment vertical="top" wrapText="1"/>
    </dxf>
  </rfmt>
  <rfmt sheetId="6" sqref="L65" start="0" length="0">
    <dxf>
      <font>
        <sz val="10"/>
        <color theme="1"/>
        <name val="Arial"/>
        <family val="2"/>
        <charset val="238"/>
        <scheme val="none"/>
      </font>
      <fill>
        <patternFill patternType="solid">
          <bgColor theme="0"/>
        </patternFill>
      </fill>
      <alignment vertical="top" wrapText="1"/>
    </dxf>
  </rfmt>
  <rfmt sheetId="6" sqref="M65" start="0" length="0">
    <dxf>
      <font>
        <sz val="10"/>
        <color theme="1"/>
        <name val="Arial"/>
        <family val="2"/>
        <charset val="238"/>
        <scheme val="none"/>
      </font>
      <fill>
        <patternFill patternType="solid">
          <bgColor theme="0"/>
        </patternFill>
      </fill>
      <alignment vertical="top" wrapText="1"/>
    </dxf>
  </rfmt>
  <rfmt sheetId="6" sqref="N65" start="0" length="0">
    <dxf>
      <font>
        <sz val="10"/>
        <color theme="1"/>
        <name val="Arial"/>
        <family val="2"/>
        <charset val="238"/>
        <scheme val="none"/>
      </font>
      <fill>
        <patternFill patternType="solid">
          <bgColor theme="0"/>
        </patternFill>
      </fill>
      <alignment vertical="top" wrapText="1"/>
    </dxf>
  </rfmt>
  <rfmt sheetId="6" sqref="O65" start="0" length="0">
    <dxf>
      <font>
        <sz val="10"/>
        <color theme="1"/>
        <name val="Arial"/>
        <family val="2"/>
        <charset val="238"/>
        <scheme val="none"/>
      </font>
      <fill>
        <patternFill patternType="solid">
          <bgColor theme="0"/>
        </patternFill>
      </fill>
      <alignment vertical="top" wrapText="1"/>
    </dxf>
  </rfmt>
  <rfmt sheetId="6" sqref="P65" start="0" length="0">
    <dxf>
      <font>
        <sz val="10"/>
        <color theme="1"/>
        <name val="Arial"/>
        <family val="2"/>
        <charset val="238"/>
        <scheme val="none"/>
      </font>
      <fill>
        <patternFill patternType="solid">
          <bgColor theme="0"/>
        </patternFill>
      </fill>
      <alignment vertical="top" wrapText="1"/>
    </dxf>
  </rfmt>
  <rfmt sheetId="6" sqref="Q65" start="0" length="0">
    <dxf>
      <font>
        <sz val="10"/>
        <color theme="1"/>
        <name val="Arial"/>
        <family val="2"/>
        <charset val="238"/>
        <scheme val="none"/>
      </font>
      <fill>
        <patternFill patternType="solid">
          <bgColor theme="0"/>
        </patternFill>
      </fill>
      <alignment vertical="top" wrapText="1"/>
    </dxf>
  </rfmt>
  <rfmt sheetId="6" sqref="R65" start="0" length="0">
    <dxf>
      <font>
        <sz val="10"/>
        <color theme="1"/>
        <name val="Arial"/>
        <family val="2"/>
        <charset val="238"/>
        <scheme val="none"/>
      </font>
      <fill>
        <patternFill patternType="solid">
          <bgColor theme="0"/>
        </patternFill>
      </fill>
      <alignment vertical="top" wrapText="1"/>
    </dxf>
  </rfmt>
  <rfmt sheetId="6" sqref="S65" start="0" length="0">
    <dxf>
      <font>
        <sz val="10"/>
        <color theme="1"/>
        <name val="Arial"/>
        <family val="2"/>
        <charset val="238"/>
        <scheme val="none"/>
      </font>
      <fill>
        <patternFill patternType="solid">
          <bgColor theme="0"/>
        </patternFill>
      </fill>
      <alignment vertical="top" wrapText="1"/>
    </dxf>
  </rfmt>
  <rfmt sheetId="6" sqref="T65" start="0" length="0">
    <dxf>
      <font>
        <sz val="10"/>
        <color theme="1"/>
        <name val="Arial"/>
        <family val="2"/>
        <charset val="238"/>
        <scheme val="none"/>
      </font>
      <fill>
        <patternFill patternType="solid">
          <bgColor theme="0"/>
        </patternFill>
      </fill>
      <alignment vertical="top" wrapText="1"/>
    </dxf>
  </rfmt>
  <rfmt sheetId="6" sqref="U65" start="0" length="0">
    <dxf>
      <font>
        <sz val="10"/>
        <color theme="1"/>
        <name val="Arial"/>
        <family val="2"/>
        <charset val="238"/>
        <scheme val="none"/>
      </font>
      <fill>
        <patternFill patternType="solid">
          <bgColor theme="0"/>
        </patternFill>
      </fill>
      <alignment vertical="top" wrapText="1"/>
    </dxf>
  </rfmt>
  <rfmt sheetId="6" sqref="V65" start="0" length="0">
    <dxf>
      <font>
        <sz val="10"/>
        <color theme="1"/>
        <name val="Arial"/>
        <family val="2"/>
        <charset val="238"/>
        <scheme val="none"/>
      </font>
      <fill>
        <patternFill patternType="solid">
          <bgColor theme="0"/>
        </patternFill>
      </fill>
      <alignment vertical="top" wrapText="1"/>
    </dxf>
  </rfmt>
  <rfmt sheetId="6" sqref="W65" start="0" length="0">
    <dxf>
      <font>
        <sz val="10"/>
        <color theme="1"/>
        <name val="Arial"/>
        <family val="2"/>
        <charset val="238"/>
        <scheme val="none"/>
      </font>
      <fill>
        <patternFill patternType="solid">
          <bgColor theme="0"/>
        </patternFill>
      </fill>
      <alignment vertical="top" wrapText="1"/>
    </dxf>
  </rfmt>
  <rfmt sheetId="6" sqref="X65" start="0" length="0">
    <dxf>
      <font>
        <sz val="10"/>
        <color theme="1"/>
        <name val="Arial"/>
        <family val="2"/>
        <charset val="238"/>
        <scheme val="none"/>
      </font>
      <fill>
        <patternFill patternType="solid">
          <bgColor theme="0"/>
        </patternFill>
      </fill>
      <alignment vertical="top" wrapText="1"/>
    </dxf>
  </rfmt>
  <rfmt sheetId="6" sqref="Y65" start="0" length="0">
    <dxf>
      <font>
        <sz val="10"/>
        <color theme="1"/>
        <name val="Arial"/>
        <family val="2"/>
        <charset val="238"/>
        <scheme val="none"/>
      </font>
      <fill>
        <patternFill patternType="solid">
          <bgColor theme="0"/>
        </patternFill>
      </fill>
      <alignment vertical="top" wrapText="1"/>
    </dxf>
  </rfmt>
  <rfmt sheetId="6" sqref="Z65" start="0" length="0">
    <dxf>
      <font>
        <sz val="10"/>
        <color theme="1"/>
        <name val="Arial"/>
        <family val="2"/>
        <charset val="238"/>
        <scheme val="none"/>
      </font>
      <fill>
        <patternFill patternType="solid">
          <bgColor theme="0"/>
        </patternFill>
      </fill>
      <alignment vertical="top" wrapText="1"/>
    </dxf>
  </rfmt>
  <rfmt sheetId="6" sqref="AA65" start="0" length="0">
    <dxf>
      <font>
        <sz val="10"/>
        <color theme="1"/>
        <name val="Arial"/>
        <family val="2"/>
        <charset val="238"/>
        <scheme val="none"/>
      </font>
      <fill>
        <patternFill patternType="solid">
          <bgColor theme="0"/>
        </patternFill>
      </fill>
      <alignment vertical="top" wrapText="1"/>
    </dxf>
  </rfmt>
  <rfmt sheetId="6" sqref="AB65" start="0" length="0">
    <dxf>
      <font>
        <sz val="10"/>
        <color theme="1"/>
        <name val="Arial"/>
        <family val="2"/>
        <charset val="238"/>
        <scheme val="none"/>
      </font>
      <fill>
        <patternFill patternType="solid">
          <bgColor theme="0"/>
        </patternFill>
      </fill>
      <alignment vertical="top" wrapText="1"/>
    </dxf>
  </rfmt>
  <rfmt sheetId="6" sqref="AC65" start="0" length="0">
    <dxf>
      <font>
        <sz val="10"/>
        <color theme="1"/>
        <name val="Arial"/>
        <family val="2"/>
        <charset val="238"/>
        <scheme val="none"/>
      </font>
      <fill>
        <patternFill patternType="solid">
          <bgColor theme="0"/>
        </patternFill>
      </fill>
      <alignment vertical="top" wrapText="1"/>
    </dxf>
  </rfmt>
  <rfmt sheetId="6" sqref="AD65" start="0" length="0">
    <dxf>
      <font>
        <sz val="10"/>
        <color theme="1"/>
        <name val="Arial"/>
        <family val="2"/>
        <charset val="238"/>
        <scheme val="none"/>
      </font>
      <fill>
        <patternFill patternType="solid">
          <bgColor theme="0"/>
        </patternFill>
      </fill>
      <alignment vertical="top" wrapText="1"/>
    </dxf>
  </rfmt>
  <rfmt sheetId="6" sqref="AE65" start="0" length="0">
    <dxf>
      <font>
        <sz val="10"/>
        <color theme="1"/>
        <name val="Arial"/>
        <family val="2"/>
        <charset val="238"/>
        <scheme val="none"/>
      </font>
      <fill>
        <patternFill patternType="solid">
          <bgColor theme="0"/>
        </patternFill>
      </fill>
      <alignment vertical="top" wrapText="1"/>
    </dxf>
  </rfmt>
  <rfmt sheetId="6" sqref="AF65" start="0" length="0">
    <dxf>
      <font>
        <sz val="10"/>
        <color theme="1"/>
        <name val="Arial"/>
        <family val="2"/>
        <charset val="238"/>
        <scheme val="none"/>
      </font>
      <fill>
        <patternFill patternType="solid">
          <bgColor theme="0"/>
        </patternFill>
      </fill>
      <alignment vertical="top" wrapText="1"/>
    </dxf>
  </rfmt>
  <rfmt sheetId="6" sqref="AG65" start="0" length="0">
    <dxf>
      <font>
        <sz val="10"/>
        <color theme="1"/>
        <name val="Arial"/>
        <family val="2"/>
        <charset val="238"/>
        <scheme val="none"/>
      </font>
      <fill>
        <patternFill patternType="solid">
          <bgColor theme="0"/>
        </patternFill>
      </fill>
      <alignment vertical="top" wrapText="1"/>
    </dxf>
  </rfmt>
  <rfmt sheetId="6" sqref="AH65" start="0" length="0">
    <dxf>
      <font>
        <sz val="10"/>
        <color theme="1"/>
        <name val="Arial"/>
        <family val="2"/>
        <charset val="238"/>
        <scheme val="none"/>
      </font>
      <fill>
        <patternFill patternType="solid">
          <bgColor theme="0"/>
        </patternFill>
      </fill>
      <alignment vertical="top" wrapText="1"/>
    </dxf>
  </rfmt>
  <rfmt sheetId="6" sqref="AI65" start="0" length="0">
    <dxf>
      <font>
        <sz val="10"/>
        <color theme="1"/>
        <name val="Arial"/>
        <family val="2"/>
        <charset val="238"/>
        <scheme val="none"/>
      </font>
      <fill>
        <patternFill patternType="solid">
          <bgColor theme="0"/>
        </patternFill>
      </fill>
      <alignment vertical="top" wrapText="1"/>
    </dxf>
  </rfmt>
  <rfmt sheetId="6" sqref="AJ65" start="0" length="0">
    <dxf>
      <font>
        <sz val="10"/>
        <color theme="1"/>
        <name val="Arial"/>
        <family val="2"/>
        <charset val="238"/>
        <scheme val="none"/>
      </font>
      <fill>
        <patternFill patternType="solid">
          <bgColor theme="0"/>
        </patternFill>
      </fill>
      <alignment vertical="top" wrapText="1"/>
    </dxf>
  </rfmt>
  <rfmt sheetId="6" sqref="AK65" start="0" length="0">
    <dxf>
      <font>
        <sz val="10"/>
        <color theme="1"/>
        <name val="Arial"/>
        <family val="2"/>
        <charset val="238"/>
        <scheme val="none"/>
      </font>
      <fill>
        <patternFill patternType="solid">
          <bgColor theme="0"/>
        </patternFill>
      </fill>
      <alignment vertical="top" wrapText="1"/>
    </dxf>
  </rfmt>
  <rfmt sheetId="6" sqref="AL65" start="0" length="0">
    <dxf>
      <font>
        <sz val="10"/>
        <color theme="1"/>
        <name val="Arial"/>
        <family val="2"/>
        <charset val="238"/>
        <scheme val="none"/>
      </font>
      <fill>
        <patternFill patternType="solid">
          <bgColor theme="0"/>
        </patternFill>
      </fill>
      <alignment vertical="top" wrapText="1"/>
    </dxf>
  </rfmt>
  <rfmt sheetId="6" sqref="AM65" start="0" length="0">
    <dxf>
      <font>
        <sz val="10"/>
        <color theme="1"/>
        <name val="Arial"/>
        <family val="2"/>
        <charset val="238"/>
        <scheme val="none"/>
      </font>
      <fill>
        <patternFill patternType="solid">
          <bgColor theme="0"/>
        </patternFill>
      </fill>
      <alignment vertical="top" wrapText="1"/>
    </dxf>
  </rfmt>
  <rfmt sheetId="6" sqref="AN65" start="0" length="0">
    <dxf>
      <font>
        <sz val="10"/>
        <color theme="1"/>
        <name val="Arial"/>
        <family val="2"/>
        <charset val="238"/>
        <scheme val="none"/>
      </font>
      <fill>
        <patternFill patternType="solid">
          <bgColor theme="0"/>
        </patternFill>
      </fill>
      <alignment vertical="top" wrapText="1"/>
    </dxf>
  </rfmt>
  <rfmt sheetId="6" sqref="AO65" start="0" length="0">
    <dxf>
      <font>
        <sz val="10"/>
        <color theme="1"/>
        <name val="Arial"/>
        <family val="2"/>
        <charset val="238"/>
        <scheme val="none"/>
      </font>
      <fill>
        <patternFill patternType="solid">
          <bgColor theme="0"/>
        </patternFill>
      </fill>
      <alignment vertical="top" wrapText="1"/>
    </dxf>
  </rfmt>
  <rfmt sheetId="6" sqref="AP65" start="0" length="0">
    <dxf>
      <font>
        <sz val="10"/>
        <color theme="1"/>
        <name val="Arial"/>
        <family val="2"/>
        <charset val="238"/>
        <scheme val="none"/>
      </font>
      <fill>
        <patternFill patternType="solid">
          <bgColor theme="0"/>
        </patternFill>
      </fill>
      <alignment vertical="top" wrapText="1"/>
    </dxf>
  </rfmt>
  <rfmt sheetId="6" sqref="AQ65" start="0" length="0">
    <dxf>
      <font>
        <sz val="10"/>
        <color theme="1"/>
        <name val="Arial"/>
        <family val="2"/>
        <charset val="238"/>
        <scheme val="none"/>
      </font>
      <fill>
        <patternFill patternType="solid">
          <bgColor theme="0"/>
        </patternFill>
      </fill>
      <alignment vertical="top" wrapText="1"/>
    </dxf>
  </rfmt>
  <rfmt sheetId="6" sqref="AR65" start="0" length="0">
    <dxf>
      <font>
        <sz val="10"/>
        <color theme="1"/>
        <name val="Arial"/>
        <family val="2"/>
        <charset val="238"/>
        <scheme val="none"/>
      </font>
      <fill>
        <patternFill patternType="solid">
          <bgColor theme="0"/>
        </patternFill>
      </fill>
      <alignment vertical="top" wrapText="1"/>
    </dxf>
  </rfmt>
  <rfmt sheetId="6" sqref="AS65" start="0" length="0">
    <dxf>
      <font>
        <sz val="10"/>
        <color theme="1"/>
        <name val="Arial"/>
        <family val="2"/>
        <charset val="238"/>
        <scheme val="none"/>
      </font>
      <fill>
        <patternFill patternType="solid">
          <bgColor theme="0"/>
        </patternFill>
      </fill>
      <alignment vertical="top" wrapText="1"/>
    </dxf>
  </rfmt>
  <rfmt sheetId="6" sqref="AT65" start="0" length="0">
    <dxf>
      <font>
        <sz val="10"/>
        <color theme="1"/>
        <name val="Arial"/>
        <family val="2"/>
        <charset val="238"/>
        <scheme val="none"/>
      </font>
      <fill>
        <patternFill patternType="solid">
          <bgColor theme="0"/>
        </patternFill>
      </fill>
      <alignment vertical="top" wrapText="1"/>
    </dxf>
  </rfmt>
  <rfmt sheetId="6" sqref="AU65" start="0" length="0">
    <dxf>
      <font>
        <sz val="10"/>
        <color theme="1"/>
        <name val="Arial"/>
        <family val="2"/>
        <charset val="238"/>
        <scheme val="none"/>
      </font>
      <fill>
        <patternFill patternType="solid">
          <bgColor theme="0"/>
        </patternFill>
      </fill>
      <alignment vertical="top" wrapText="1"/>
    </dxf>
  </rfmt>
  <rfmt sheetId="6" sqref="AV65" start="0" length="0">
    <dxf>
      <font>
        <sz val="10"/>
        <color theme="1"/>
        <name val="Arial"/>
        <family val="2"/>
        <charset val="238"/>
        <scheme val="none"/>
      </font>
      <fill>
        <patternFill patternType="solid">
          <bgColor theme="0"/>
        </patternFill>
      </fill>
      <alignment vertical="top" wrapText="1"/>
    </dxf>
  </rfmt>
  <rfmt sheetId="6" sqref="AW65" start="0" length="0">
    <dxf>
      <font>
        <sz val="10"/>
        <color theme="1"/>
        <name val="Arial"/>
        <family val="2"/>
        <charset val="238"/>
        <scheme val="none"/>
      </font>
      <fill>
        <patternFill patternType="solid">
          <bgColor theme="0"/>
        </patternFill>
      </fill>
      <alignment vertical="top" wrapText="1"/>
    </dxf>
  </rfmt>
  <rfmt sheetId="6" sqref="AX65" start="0" length="0">
    <dxf>
      <font>
        <sz val="10"/>
        <color theme="1"/>
        <name val="Arial"/>
        <family val="2"/>
        <charset val="238"/>
        <scheme val="none"/>
      </font>
      <fill>
        <patternFill patternType="solid">
          <bgColor theme="0"/>
        </patternFill>
      </fill>
      <alignment vertical="top" wrapText="1"/>
    </dxf>
  </rfmt>
  <rfmt sheetId="6" sqref="AY65" start="0" length="0">
    <dxf>
      <font>
        <sz val="10"/>
        <color theme="1"/>
        <name val="Arial"/>
        <family val="2"/>
        <charset val="238"/>
        <scheme val="none"/>
      </font>
      <fill>
        <patternFill patternType="solid">
          <bgColor theme="0"/>
        </patternFill>
      </fill>
      <alignment vertical="top" wrapText="1"/>
    </dxf>
  </rfmt>
  <rfmt sheetId="6" sqref="AZ65" start="0" length="0">
    <dxf>
      <font>
        <sz val="10"/>
        <color theme="1"/>
        <name val="Arial"/>
        <family val="2"/>
        <charset val="238"/>
        <scheme val="none"/>
      </font>
      <fill>
        <patternFill patternType="solid">
          <bgColor theme="0"/>
        </patternFill>
      </fill>
      <alignment vertical="top" wrapText="1"/>
    </dxf>
  </rfmt>
  <rfmt sheetId="6" sqref="BA65" start="0" length="0">
    <dxf>
      <font>
        <sz val="10"/>
        <color theme="1"/>
        <name val="Arial"/>
        <family val="2"/>
        <charset val="238"/>
        <scheme val="none"/>
      </font>
      <fill>
        <patternFill patternType="solid">
          <bgColor theme="0"/>
        </patternFill>
      </fill>
      <alignment vertical="top" wrapText="1"/>
    </dxf>
  </rfmt>
  <rfmt sheetId="6" sqref="BB65" start="0" length="0">
    <dxf>
      <font>
        <sz val="10"/>
        <color theme="1"/>
        <name val="Arial"/>
        <family val="2"/>
        <charset val="238"/>
        <scheme val="none"/>
      </font>
      <fill>
        <patternFill patternType="solid">
          <bgColor theme="0"/>
        </patternFill>
      </fill>
      <alignment vertical="top" wrapText="1"/>
    </dxf>
  </rfmt>
  <rfmt sheetId="6" sqref="BC65" start="0" length="0">
    <dxf>
      <font>
        <sz val="10"/>
        <color theme="1"/>
        <name val="Arial"/>
        <family val="2"/>
        <charset val="238"/>
        <scheme val="none"/>
      </font>
      <fill>
        <patternFill patternType="solid">
          <bgColor theme="0"/>
        </patternFill>
      </fill>
      <alignment vertical="top" wrapText="1"/>
    </dxf>
  </rfmt>
  <rfmt sheetId="6" sqref="BD65" start="0" length="0">
    <dxf>
      <font>
        <sz val="10"/>
        <color theme="1"/>
        <name val="Arial"/>
        <family val="2"/>
        <charset val="238"/>
        <scheme val="none"/>
      </font>
      <fill>
        <patternFill patternType="solid">
          <bgColor theme="0"/>
        </patternFill>
      </fill>
      <alignment vertical="top" wrapText="1"/>
    </dxf>
  </rfmt>
  <rfmt sheetId="6" sqref="BE65" start="0" length="0">
    <dxf>
      <font>
        <sz val="10"/>
        <color theme="1"/>
        <name val="Arial"/>
        <family val="2"/>
        <charset val="238"/>
        <scheme val="none"/>
      </font>
      <fill>
        <patternFill patternType="solid">
          <bgColor theme="0"/>
        </patternFill>
      </fill>
      <alignment vertical="top" wrapText="1"/>
    </dxf>
  </rfmt>
  <rfmt sheetId="6" sqref="BF65" start="0" length="0">
    <dxf>
      <font>
        <sz val="10"/>
        <color theme="1"/>
        <name val="Arial"/>
        <family val="2"/>
        <charset val="238"/>
        <scheme val="none"/>
      </font>
      <fill>
        <patternFill patternType="solid">
          <bgColor theme="0"/>
        </patternFill>
      </fill>
      <alignment vertical="top" wrapText="1"/>
    </dxf>
  </rfmt>
  <rfmt sheetId="6" sqref="BG65" start="0" length="0">
    <dxf>
      <font>
        <sz val="10"/>
        <color theme="1"/>
        <name val="Arial"/>
        <family val="2"/>
        <charset val="238"/>
        <scheme val="none"/>
      </font>
      <fill>
        <patternFill patternType="solid">
          <bgColor theme="0"/>
        </patternFill>
      </fill>
      <alignment vertical="top" wrapText="1"/>
    </dxf>
  </rfmt>
  <rfmt sheetId="6" sqref="BH65" start="0" length="0">
    <dxf>
      <font>
        <sz val="10"/>
        <color theme="1"/>
        <name val="Arial"/>
        <family val="2"/>
        <charset val="238"/>
        <scheme val="none"/>
      </font>
      <fill>
        <patternFill patternType="solid">
          <bgColor theme="0"/>
        </patternFill>
      </fill>
      <alignment vertical="top" wrapText="1"/>
    </dxf>
  </rfmt>
  <rfmt sheetId="6" sqref="BI65" start="0" length="0">
    <dxf>
      <font>
        <sz val="10"/>
        <color theme="1"/>
        <name val="Arial"/>
        <family val="2"/>
        <charset val="238"/>
        <scheme val="none"/>
      </font>
      <fill>
        <patternFill patternType="solid">
          <bgColor theme="0"/>
        </patternFill>
      </fill>
      <alignment vertical="top" wrapText="1"/>
    </dxf>
  </rfmt>
  <rfmt sheetId="6" sqref="BJ65" start="0" length="0">
    <dxf>
      <font>
        <sz val="10"/>
        <color theme="1"/>
        <name val="Arial"/>
        <family val="2"/>
        <charset val="238"/>
        <scheme val="none"/>
      </font>
      <fill>
        <patternFill patternType="solid">
          <bgColor theme="0"/>
        </patternFill>
      </fill>
      <alignment vertical="top" wrapText="1"/>
    </dxf>
  </rfmt>
  <rfmt sheetId="6" sqref="BK65" start="0" length="0">
    <dxf>
      <font>
        <sz val="10"/>
        <color theme="1"/>
        <name val="Arial"/>
        <family val="2"/>
        <charset val="238"/>
        <scheme val="none"/>
      </font>
      <fill>
        <patternFill patternType="solid">
          <bgColor theme="0"/>
        </patternFill>
      </fill>
      <alignment vertical="top" wrapText="1"/>
    </dxf>
  </rfmt>
  <rfmt sheetId="6" sqref="BL65" start="0" length="0">
    <dxf>
      <font>
        <sz val="10"/>
        <color theme="1"/>
        <name val="Arial"/>
        <family val="2"/>
        <charset val="238"/>
        <scheme val="none"/>
      </font>
      <fill>
        <patternFill patternType="solid">
          <bgColor theme="0"/>
        </patternFill>
      </fill>
      <alignment vertical="top" wrapText="1"/>
    </dxf>
  </rfmt>
  <rfmt sheetId="6" sqref="BM65" start="0" length="0">
    <dxf>
      <font>
        <sz val="10"/>
        <color theme="1"/>
        <name val="Arial"/>
        <family val="2"/>
        <charset val="238"/>
        <scheme val="none"/>
      </font>
      <fill>
        <patternFill patternType="solid">
          <bgColor theme="0"/>
        </patternFill>
      </fill>
      <alignment vertical="top" wrapText="1"/>
    </dxf>
  </rfmt>
  <rfmt sheetId="6" sqref="BN65" start="0" length="0">
    <dxf>
      <font>
        <sz val="10"/>
        <color theme="1"/>
        <name val="Arial"/>
        <family val="2"/>
        <charset val="238"/>
        <scheme val="none"/>
      </font>
      <fill>
        <patternFill patternType="solid">
          <bgColor theme="0"/>
        </patternFill>
      </fill>
      <alignment vertical="top" wrapText="1"/>
    </dxf>
  </rfmt>
  <rfmt sheetId="6" sqref="BO65" start="0" length="0">
    <dxf>
      <font>
        <sz val="10"/>
        <color theme="1"/>
        <name val="Arial"/>
        <family val="2"/>
        <charset val="238"/>
        <scheme val="none"/>
      </font>
      <fill>
        <patternFill patternType="solid">
          <bgColor theme="0"/>
        </patternFill>
      </fill>
      <alignment vertical="top" wrapText="1"/>
    </dxf>
  </rfmt>
  <rfmt sheetId="6" sqref="B66" start="0" length="0">
    <dxf>
      <font>
        <sz val="10"/>
        <color theme="1"/>
        <name val="Arial"/>
        <family val="2"/>
        <charset val="238"/>
        <scheme val="none"/>
      </font>
      <fill>
        <patternFill patternType="solid">
          <bgColor theme="0"/>
        </patternFill>
      </fill>
      <alignment horizontal="center" vertical="top" wrapText="1"/>
    </dxf>
  </rfmt>
  <rfmt sheetId="6" sqref="C66" start="0" length="0">
    <dxf>
      <font>
        <sz val="10"/>
        <color auto="1"/>
        <name val="Arial"/>
        <family val="2"/>
        <charset val="238"/>
        <scheme val="none"/>
      </font>
      <fill>
        <patternFill patternType="solid">
          <bgColor theme="0"/>
        </patternFill>
      </fill>
      <alignment horizontal="right" vertical="top" wrapText="1"/>
    </dxf>
  </rfmt>
  <rfmt sheetId="6" sqref="D66" start="0" length="0">
    <dxf>
      <font>
        <sz val="10"/>
        <color auto="1"/>
        <name val="Arial"/>
        <family val="2"/>
        <charset val="238"/>
        <scheme val="none"/>
      </font>
      <fill>
        <patternFill patternType="solid">
          <bgColor theme="0"/>
        </patternFill>
      </fill>
      <alignment horizontal="right" vertical="top" wrapText="1"/>
    </dxf>
  </rfmt>
  <rfmt sheetId="6" sqref="E66" start="0" length="0">
    <dxf>
      <font>
        <sz val="10"/>
        <color auto="1"/>
        <name val="Arial"/>
        <family val="2"/>
        <charset val="238"/>
        <scheme val="none"/>
      </font>
      <fill>
        <patternFill patternType="solid">
          <bgColor theme="0"/>
        </patternFill>
      </fill>
      <alignment horizontal="right" vertical="top" wrapText="1"/>
    </dxf>
  </rfmt>
  <rfmt sheetId="6" sqref="F66" start="0" length="0">
    <dxf>
      <font>
        <sz val="10"/>
        <color auto="1"/>
        <name val="Arial"/>
        <family val="2"/>
        <charset val="238"/>
        <scheme val="none"/>
      </font>
      <fill>
        <patternFill patternType="solid">
          <bgColor theme="0"/>
        </patternFill>
      </fill>
      <alignment horizontal="right" vertical="top" wrapText="1"/>
    </dxf>
  </rfmt>
  <rfmt sheetId="6" sqref="G66" start="0" length="0">
    <dxf>
      <font>
        <sz val="10"/>
        <color auto="1"/>
        <name val="Arial"/>
        <family val="2"/>
        <charset val="238"/>
        <scheme val="none"/>
      </font>
      <fill>
        <patternFill patternType="solid">
          <bgColor theme="0"/>
        </patternFill>
      </fill>
      <alignment horizontal="right" vertical="top" wrapText="1"/>
    </dxf>
  </rfmt>
  <rfmt sheetId="6" sqref="H66" start="0" length="0">
    <dxf>
      <font>
        <sz val="10"/>
        <color auto="1"/>
        <name val="Arial"/>
        <family val="2"/>
        <charset val="238"/>
        <scheme val="none"/>
      </font>
      <fill>
        <patternFill patternType="solid">
          <bgColor theme="0"/>
        </patternFill>
      </fill>
      <alignment horizontal="right" vertical="top" wrapText="1"/>
    </dxf>
  </rfmt>
  <rfmt sheetId="6" sqref="I66" start="0" length="0">
    <dxf>
      <font>
        <sz val="10"/>
        <color theme="1"/>
        <name val="Arial"/>
        <family val="2"/>
        <charset val="238"/>
        <scheme val="none"/>
      </font>
      <fill>
        <patternFill patternType="solid">
          <bgColor theme="0"/>
        </patternFill>
      </fill>
      <alignment vertical="top" wrapText="1"/>
    </dxf>
  </rfmt>
  <rfmt sheetId="6" sqref="J66" start="0" length="0">
    <dxf>
      <font>
        <sz val="10"/>
        <color theme="1"/>
        <name val="Arial"/>
        <family val="2"/>
        <charset val="238"/>
        <scheme val="none"/>
      </font>
      <fill>
        <patternFill patternType="solid">
          <bgColor theme="0"/>
        </patternFill>
      </fill>
      <alignment vertical="top" wrapText="1"/>
    </dxf>
  </rfmt>
  <rfmt sheetId="6" sqref="K66" start="0" length="0">
    <dxf>
      <font>
        <sz val="10"/>
        <color theme="1"/>
        <name val="Arial"/>
        <family val="2"/>
        <charset val="238"/>
        <scheme val="none"/>
      </font>
      <fill>
        <patternFill patternType="solid">
          <bgColor theme="0"/>
        </patternFill>
      </fill>
      <alignment vertical="top" wrapText="1"/>
    </dxf>
  </rfmt>
  <rfmt sheetId="6" sqref="L66" start="0" length="0">
    <dxf>
      <font>
        <sz val="10"/>
        <color theme="1"/>
        <name val="Arial"/>
        <family val="2"/>
        <charset val="238"/>
        <scheme val="none"/>
      </font>
      <fill>
        <patternFill patternType="solid">
          <bgColor theme="0"/>
        </patternFill>
      </fill>
      <alignment vertical="top" wrapText="1"/>
    </dxf>
  </rfmt>
  <rfmt sheetId="6" sqref="M66" start="0" length="0">
    <dxf>
      <font>
        <sz val="10"/>
        <color theme="1"/>
        <name val="Arial"/>
        <family val="2"/>
        <charset val="238"/>
        <scheme val="none"/>
      </font>
      <fill>
        <patternFill patternType="solid">
          <bgColor theme="0"/>
        </patternFill>
      </fill>
      <alignment vertical="top" wrapText="1"/>
    </dxf>
  </rfmt>
  <rfmt sheetId="6" sqref="N66" start="0" length="0">
    <dxf>
      <font>
        <sz val="10"/>
        <color theme="1"/>
        <name val="Arial"/>
        <family val="2"/>
        <charset val="238"/>
        <scheme val="none"/>
      </font>
      <fill>
        <patternFill patternType="solid">
          <bgColor theme="0"/>
        </patternFill>
      </fill>
      <alignment vertical="top" wrapText="1"/>
    </dxf>
  </rfmt>
  <rfmt sheetId="6" sqref="O66" start="0" length="0">
    <dxf>
      <font>
        <sz val="10"/>
        <color theme="1"/>
        <name val="Arial"/>
        <family val="2"/>
        <charset val="238"/>
        <scheme val="none"/>
      </font>
      <fill>
        <patternFill patternType="solid">
          <bgColor theme="0"/>
        </patternFill>
      </fill>
      <alignment vertical="top" wrapText="1"/>
    </dxf>
  </rfmt>
  <rfmt sheetId="6" sqref="P66" start="0" length="0">
    <dxf>
      <font>
        <sz val="10"/>
        <color theme="1"/>
        <name val="Arial"/>
        <family val="2"/>
        <charset val="238"/>
        <scheme val="none"/>
      </font>
      <fill>
        <patternFill patternType="solid">
          <bgColor theme="0"/>
        </patternFill>
      </fill>
      <alignment vertical="top" wrapText="1"/>
    </dxf>
  </rfmt>
  <rfmt sheetId="6" sqref="Q66" start="0" length="0">
    <dxf>
      <font>
        <sz val="10"/>
        <color theme="1"/>
        <name val="Arial"/>
        <family val="2"/>
        <charset val="238"/>
        <scheme val="none"/>
      </font>
      <fill>
        <patternFill patternType="solid">
          <bgColor theme="0"/>
        </patternFill>
      </fill>
      <alignment vertical="top" wrapText="1"/>
    </dxf>
  </rfmt>
  <rfmt sheetId="6" sqref="R66" start="0" length="0">
    <dxf>
      <font>
        <sz val="10"/>
        <color theme="1"/>
        <name val="Arial"/>
        <family val="2"/>
        <charset val="238"/>
        <scheme val="none"/>
      </font>
      <fill>
        <patternFill patternType="solid">
          <bgColor theme="0"/>
        </patternFill>
      </fill>
      <alignment vertical="top" wrapText="1"/>
    </dxf>
  </rfmt>
  <rfmt sheetId="6" sqref="S66" start="0" length="0">
    <dxf>
      <font>
        <sz val="10"/>
        <color theme="1"/>
        <name val="Arial"/>
        <family val="2"/>
        <charset val="238"/>
        <scheme val="none"/>
      </font>
      <fill>
        <patternFill patternType="solid">
          <bgColor theme="0"/>
        </patternFill>
      </fill>
      <alignment vertical="top" wrapText="1"/>
    </dxf>
  </rfmt>
  <rfmt sheetId="6" sqref="T66" start="0" length="0">
    <dxf>
      <font>
        <sz val="10"/>
        <color theme="1"/>
        <name val="Arial"/>
        <family val="2"/>
        <charset val="238"/>
        <scheme val="none"/>
      </font>
      <fill>
        <patternFill patternType="solid">
          <bgColor theme="0"/>
        </patternFill>
      </fill>
      <alignment vertical="top" wrapText="1"/>
    </dxf>
  </rfmt>
  <rfmt sheetId="6" sqref="U66" start="0" length="0">
    <dxf>
      <font>
        <sz val="10"/>
        <color theme="1"/>
        <name val="Arial"/>
        <family val="2"/>
        <charset val="238"/>
        <scheme val="none"/>
      </font>
      <fill>
        <patternFill patternType="solid">
          <bgColor theme="0"/>
        </patternFill>
      </fill>
      <alignment vertical="top" wrapText="1"/>
    </dxf>
  </rfmt>
  <rfmt sheetId="6" sqref="V66" start="0" length="0">
    <dxf>
      <font>
        <sz val="10"/>
        <color theme="1"/>
        <name val="Arial"/>
        <family val="2"/>
        <charset val="238"/>
        <scheme val="none"/>
      </font>
      <fill>
        <patternFill patternType="solid">
          <bgColor theme="0"/>
        </patternFill>
      </fill>
      <alignment vertical="top" wrapText="1"/>
    </dxf>
  </rfmt>
  <rfmt sheetId="6" sqref="W66" start="0" length="0">
    <dxf>
      <font>
        <sz val="10"/>
        <color theme="1"/>
        <name val="Arial"/>
        <family val="2"/>
        <charset val="238"/>
        <scheme val="none"/>
      </font>
      <fill>
        <patternFill patternType="solid">
          <bgColor theme="0"/>
        </patternFill>
      </fill>
      <alignment vertical="top" wrapText="1"/>
    </dxf>
  </rfmt>
  <rfmt sheetId="6" sqref="X66" start="0" length="0">
    <dxf>
      <font>
        <sz val="10"/>
        <color theme="1"/>
        <name val="Arial"/>
        <family val="2"/>
        <charset val="238"/>
        <scheme val="none"/>
      </font>
      <fill>
        <patternFill patternType="solid">
          <bgColor theme="0"/>
        </patternFill>
      </fill>
      <alignment vertical="top" wrapText="1"/>
    </dxf>
  </rfmt>
  <rfmt sheetId="6" sqref="Y66" start="0" length="0">
    <dxf>
      <font>
        <sz val="10"/>
        <color theme="1"/>
        <name val="Arial"/>
        <family val="2"/>
        <charset val="238"/>
        <scheme val="none"/>
      </font>
      <fill>
        <patternFill patternType="solid">
          <bgColor theme="0"/>
        </patternFill>
      </fill>
      <alignment vertical="top" wrapText="1"/>
    </dxf>
  </rfmt>
  <rfmt sheetId="6" sqref="Z66" start="0" length="0">
    <dxf>
      <font>
        <sz val="10"/>
        <color theme="1"/>
        <name val="Arial"/>
        <family val="2"/>
        <charset val="238"/>
        <scheme val="none"/>
      </font>
      <fill>
        <patternFill patternType="solid">
          <bgColor theme="0"/>
        </patternFill>
      </fill>
      <alignment vertical="top" wrapText="1"/>
    </dxf>
  </rfmt>
  <rfmt sheetId="6" sqref="AA66" start="0" length="0">
    <dxf>
      <font>
        <sz val="10"/>
        <color theme="1"/>
        <name val="Arial"/>
        <family val="2"/>
        <charset val="238"/>
        <scheme val="none"/>
      </font>
      <fill>
        <patternFill patternType="solid">
          <bgColor theme="0"/>
        </patternFill>
      </fill>
      <alignment vertical="top" wrapText="1"/>
    </dxf>
  </rfmt>
  <rfmt sheetId="6" sqref="AB66" start="0" length="0">
    <dxf>
      <font>
        <sz val="10"/>
        <color theme="1"/>
        <name val="Arial"/>
        <family val="2"/>
        <charset val="238"/>
        <scheme val="none"/>
      </font>
      <fill>
        <patternFill patternType="solid">
          <bgColor theme="0"/>
        </patternFill>
      </fill>
      <alignment vertical="top" wrapText="1"/>
    </dxf>
  </rfmt>
  <rfmt sheetId="6" sqref="AC66" start="0" length="0">
    <dxf>
      <font>
        <sz val="10"/>
        <color theme="1"/>
        <name val="Arial"/>
        <family val="2"/>
        <charset val="238"/>
        <scheme val="none"/>
      </font>
      <fill>
        <patternFill patternType="solid">
          <bgColor theme="0"/>
        </patternFill>
      </fill>
      <alignment vertical="top" wrapText="1"/>
    </dxf>
  </rfmt>
  <rfmt sheetId="6" sqref="AD66" start="0" length="0">
    <dxf>
      <font>
        <sz val="10"/>
        <color theme="1"/>
        <name val="Arial"/>
        <family val="2"/>
        <charset val="238"/>
        <scheme val="none"/>
      </font>
      <fill>
        <patternFill patternType="solid">
          <bgColor theme="0"/>
        </patternFill>
      </fill>
      <alignment vertical="top" wrapText="1"/>
    </dxf>
  </rfmt>
  <rfmt sheetId="6" sqref="AE66" start="0" length="0">
    <dxf>
      <font>
        <sz val="10"/>
        <color theme="1"/>
        <name val="Arial"/>
        <family val="2"/>
        <charset val="238"/>
        <scheme val="none"/>
      </font>
      <fill>
        <patternFill patternType="solid">
          <bgColor theme="0"/>
        </patternFill>
      </fill>
      <alignment vertical="top" wrapText="1"/>
    </dxf>
  </rfmt>
  <rfmt sheetId="6" sqref="AF66" start="0" length="0">
    <dxf>
      <font>
        <sz val="10"/>
        <color theme="1"/>
        <name val="Arial"/>
        <family val="2"/>
        <charset val="238"/>
        <scheme val="none"/>
      </font>
      <fill>
        <patternFill patternType="solid">
          <bgColor theme="0"/>
        </patternFill>
      </fill>
      <alignment vertical="top" wrapText="1"/>
    </dxf>
  </rfmt>
  <rfmt sheetId="6" sqref="AG66" start="0" length="0">
    <dxf>
      <font>
        <sz val="10"/>
        <color theme="1"/>
        <name val="Arial"/>
        <family val="2"/>
        <charset val="238"/>
        <scheme val="none"/>
      </font>
      <fill>
        <patternFill patternType="solid">
          <bgColor theme="0"/>
        </patternFill>
      </fill>
      <alignment vertical="top" wrapText="1"/>
    </dxf>
  </rfmt>
  <rfmt sheetId="6" sqref="AH66" start="0" length="0">
    <dxf>
      <font>
        <sz val="10"/>
        <color theme="1"/>
        <name val="Arial"/>
        <family val="2"/>
        <charset val="238"/>
        <scheme val="none"/>
      </font>
      <fill>
        <patternFill patternType="solid">
          <bgColor theme="0"/>
        </patternFill>
      </fill>
      <alignment vertical="top" wrapText="1"/>
    </dxf>
  </rfmt>
  <rfmt sheetId="6" sqref="AI66" start="0" length="0">
    <dxf>
      <font>
        <sz val="10"/>
        <color theme="1"/>
        <name val="Arial"/>
        <family val="2"/>
        <charset val="238"/>
        <scheme val="none"/>
      </font>
      <fill>
        <patternFill patternType="solid">
          <bgColor theme="0"/>
        </patternFill>
      </fill>
      <alignment vertical="top" wrapText="1"/>
    </dxf>
  </rfmt>
  <rfmt sheetId="6" sqref="AJ66" start="0" length="0">
    <dxf>
      <font>
        <sz val="10"/>
        <color theme="1"/>
        <name val="Arial"/>
        <family val="2"/>
        <charset val="238"/>
        <scheme val="none"/>
      </font>
      <fill>
        <patternFill patternType="solid">
          <bgColor theme="0"/>
        </patternFill>
      </fill>
      <alignment vertical="top" wrapText="1"/>
    </dxf>
  </rfmt>
  <rfmt sheetId="6" sqref="AK66" start="0" length="0">
    <dxf>
      <font>
        <sz val="10"/>
        <color theme="1"/>
        <name val="Arial"/>
        <family val="2"/>
        <charset val="238"/>
        <scheme val="none"/>
      </font>
      <fill>
        <patternFill patternType="solid">
          <bgColor theme="0"/>
        </patternFill>
      </fill>
      <alignment vertical="top" wrapText="1"/>
    </dxf>
  </rfmt>
  <rfmt sheetId="6" sqref="AL66" start="0" length="0">
    <dxf>
      <font>
        <sz val="10"/>
        <color theme="1"/>
        <name val="Arial"/>
        <family val="2"/>
        <charset val="238"/>
        <scheme val="none"/>
      </font>
      <fill>
        <patternFill patternType="solid">
          <bgColor theme="0"/>
        </patternFill>
      </fill>
      <alignment vertical="top" wrapText="1"/>
    </dxf>
  </rfmt>
  <rfmt sheetId="6" sqref="AM66" start="0" length="0">
    <dxf>
      <font>
        <sz val="10"/>
        <color theme="1"/>
        <name val="Arial"/>
        <family val="2"/>
        <charset val="238"/>
        <scheme val="none"/>
      </font>
      <fill>
        <patternFill patternType="solid">
          <bgColor theme="0"/>
        </patternFill>
      </fill>
      <alignment vertical="top" wrapText="1"/>
    </dxf>
  </rfmt>
  <rfmt sheetId="6" sqref="AN66" start="0" length="0">
    <dxf>
      <font>
        <sz val="10"/>
        <color theme="1"/>
        <name val="Arial"/>
        <family val="2"/>
        <charset val="238"/>
        <scheme val="none"/>
      </font>
      <fill>
        <patternFill patternType="solid">
          <bgColor theme="0"/>
        </patternFill>
      </fill>
      <alignment vertical="top" wrapText="1"/>
    </dxf>
  </rfmt>
  <rfmt sheetId="6" sqref="AO66" start="0" length="0">
    <dxf>
      <font>
        <sz val="10"/>
        <color theme="1"/>
        <name val="Arial"/>
        <family val="2"/>
        <charset val="238"/>
        <scheme val="none"/>
      </font>
      <fill>
        <patternFill patternType="solid">
          <bgColor theme="0"/>
        </patternFill>
      </fill>
      <alignment vertical="top" wrapText="1"/>
    </dxf>
  </rfmt>
  <rfmt sheetId="6" sqref="AP66" start="0" length="0">
    <dxf>
      <font>
        <sz val="10"/>
        <color theme="1"/>
        <name val="Arial"/>
        <family val="2"/>
        <charset val="238"/>
        <scheme val="none"/>
      </font>
      <fill>
        <patternFill patternType="solid">
          <bgColor theme="0"/>
        </patternFill>
      </fill>
      <alignment vertical="top" wrapText="1"/>
    </dxf>
  </rfmt>
  <rfmt sheetId="6" sqref="AQ66" start="0" length="0">
    <dxf>
      <font>
        <sz val="10"/>
        <color theme="1"/>
        <name val="Arial"/>
        <family val="2"/>
        <charset val="238"/>
        <scheme val="none"/>
      </font>
      <fill>
        <patternFill patternType="solid">
          <bgColor theme="0"/>
        </patternFill>
      </fill>
      <alignment vertical="top" wrapText="1"/>
    </dxf>
  </rfmt>
  <rfmt sheetId="6" sqref="AR66" start="0" length="0">
    <dxf>
      <font>
        <sz val="10"/>
        <color theme="1"/>
        <name val="Arial"/>
        <family val="2"/>
        <charset val="238"/>
        <scheme val="none"/>
      </font>
      <fill>
        <patternFill patternType="solid">
          <bgColor theme="0"/>
        </patternFill>
      </fill>
      <alignment vertical="top" wrapText="1"/>
    </dxf>
  </rfmt>
  <rfmt sheetId="6" sqref="AS66" start="0" length="0">
    <dxf>
      <font>
        <sz val="10"/>
        <color theme="1"/>
        <name val="Arial"/>
        <family val="2"/>
        <charset val="238"/>
        <scheme val="none"/>
      </font>
      <fill>
        <patternFill patternType="solid">
          <bgColor theme="0"/>
        </patternFill>
      </fill>
      <alignment vertical="top" wrapText="1"/>
    </dxf>
  </rfmt>
  <rfmt sheetId="6" sqref="AT66" start="0" length="0">
    <dxf>
      <font>
        <sz val="10"/>
        <color theme="1"/>
        <name val="Arial"/>
        <family val="2"/>
        <charset val="238"/>
        <scheme val="none"/>
      </font>
      <fill>
        <patternFill patternType="solid">
          <bgColor theme="0"/>
        </patternFill>
      </fill>
      <alignment vertical="top" wrapText="1"/>
    </dxf>
  </rfmt>
  <rfmt sheetId="6" sqref="AU66" start="0" length="0">
    <dxf>
      <font>
        <sz val="10"/>
        <color theme="1"/>
        <name val="Arial"/>
        <family val="2"/>
        <charset val="238"/>
        <scheme val="none"/>
      </font>
      <fill>
        <patternFill patternType="solid">
          <bgColor theme="0"/>
        </patternFill>
      </fill>
      <alignment vertical="top" wrapText="1"/>
    </dxf>
  </rfmt>
  <rfmt sheetId="6" sqref="AV66" start="0" length="0">
    <dxf>
      <font>
        <sz val="10"/>
        <color theme="1"/>
        <name val="Arial"/>
        <family val="2"/>
        <charset val="238"/>
        <scheme val="none"/>
      </font>
      <fill>
        <patternFill patternType="solid">
          <bgColor theme="0"/>
        </patternFill>
      </fill>
      <alignment vertical="top" wrapText="1"/>
    </dxf>
  </rfmt>
  <rfmt sheetId="6" sqref="AW66" start="0" length="0">
    <dxf>
      <font>
        <sz val="10"/>
        <color theme="1"/>
        <name val="Arial"/>
        <family val="2"/>
        <charset val="238"/>
        <scheme val="none"/>
      </font>
      <fill>
        <patternFill patternType="solid">
          <bgColor theme="0"/>
        </patternFill>
      </fill>
      <alignment vertical="top" wrapText="1"/>
    </dxf>
  </rfmt>
  <rfmt sheetId="6" sqref="AX66" start="0" length="0">
    <dxf>
      <font>
        <sz val="10"/>
        <color theme="1"/>
        <name val="Arial"/>
        <family val="2"/>
        <charset val="238"/>
        <scheme val="none"/>
      </font>
      <fill>
        <patternFill patternType="solid">
          <bgColor theme="0"/>
        </patternFill>
      </fill>
      <alignment vertical="top" wrapText="1"/>
    </dxf>
  </rfmt>
  <rfmt sheetId="6" sqref="AY66" start="0" length="0">
    <dxf>
      <font>
        <sz val="10"/>
        <color theme="1"/>
        <name val="Arial"/>
        <family val="2"/>
        <charset val="238"/>
        <scheme val="none"/>
      </font>
      <fill>
        <patternFill patternType="solid">
          <bgColor theme="0"/>
        </patternFill>
      </fill>
      <alignment vertical="top" wrapText="1"/>
    </dxf>
  </rfmt>
  <rfmt sheetId="6" sqref="AZ66" start="0" length="0">
    <dxf>
      <font>
        <sz val="10"/>
        <color theme="1"/>
        <name val="Arial"/>
        <family val="2"/>
        <charset val="238"/>
        <scheme val="none"/>
      </font>
      <fill>
        <patternFill patternType="solid">
          <bgColor theme="0"/>
        </patternFill>
      </fill>
      <alignment vertical="top" wrapText="1"/>
    </dxf>
  </rfmt>
  <rfmt sheetId="6" sqref="BA66" start="0" length="0">
    <dxf>
      <font>
        <sz val="10"/>
        <color theme="1"/>
        <name val="Arial"/>
        <family val="2"/>
        <charset val="238"/>
        <scheme val="none"/>
      </font>
      <fill>
        <patternFill patternType="solid">
          <bgColor theme="0"/>
        </patternFill>
      </fill>
      <alignment vertical="top" wrapText="1"/>
    </dxf>
  </rfmt>
  <rfmt sheetId="6" sqref="BB66" start="0" length="0">
    <dxf>
      <font>
        <sz val="10"/>
        <color theme="1"/>
        <name val="Arial"/>
        <family val="2"/>
        <charset val="238"/>
        <scheme val="none"/>
      </font>
      <fill>
        <patternFill patternType="solid">
          <bgColor theme="0"/>
        </patternFill>
      </fill>
      <alignment vertical="top" wrapText="1"/>
    </dxf>
  </rfmt>
  <rfmt sheetId="6" sqref="BC66" start="0" length="0">
    <dxf>
      <font>
        <sz val="10"/>
        <color theme="1"/>
        <name val="Arial"/>
        <family val="2"/>
        <charset val="238"/>
        <scheme val="none"/>
      </font>
      <fill>
        <patternFill patternType="solid">
          <bgColor theme="0"/>
        </patternFill>
      </fill>
      <alignment vertical="top" wrapText="1"/>
    </dxf>
  </rfmt>
  <rfmt sheetId="6" sqref="BD66" start="0" length="0">
    <dxf>
      <font>
        <sz val="10"/>
        <color theme="1"/>
        <name val="Arial"/>
        <family val="2"/>
        <charset val="238"/>
        <scheme val="none"/>
      </font>
      <fill>
        <patternFill patternType="solid">
          <bgColor theme="0"/>
        </patternFill>
      </fill>
      <alignment vertical="top" wrapText="1"/>
    </dxf>
  </rfmt>
  <rfmt sheetId="6" sqref="BE66" start="0" length="0">
    <dxf>
      <font>
        <sz val="10"/>
        <color theme="1"/>
        <name val="Arial"/>
        <family val="2"/>
        <charset val="238"/>
        <scheme val="none"/>
      </font>
      <fill>
        <patternFill patternType="solid">
          <bgColor theme="0"/>
        </patternFill>
      </fill>
      <alignment vertical="top" wrapText="1"/>
    </dxf>
  </rfmt>
  <rfmt sheetId="6" sqref="BF66" start="0" length="0">
    <dxf>
      <font>
        <sz val="10"/>
        <color theme="1"/>
        <name val="Arial"/>
        <family val="2"/>
        <charset val="238"/>
        <scheme val="none"/>
      </font>
      <fill>
        <patternFill patternType="solid">
          <bgColor theme="0"/>
        </patternFill>
      </fill>
      <alignment vertical="top" wrapText="1"/>
    </dxf>
  </rfmt>
  <rfmt sheetId="6" sqref="BG66" start="0" length="0">
    <dxf>
      <font>
        <sz val="10"/>
        <color theme="1"/>
        <name val="Arial"/>
        <family val="2"/>
        <charset val="238"/>
        <scheme val="none"/>
      </font>
      <fill>
        <patternFill patternType="solid">
          <bgColor theme="0"/>
        </patternFill>
      </fill>
      <alignment vertical="top" wrapText="1"/>
    </dxf>
  </rfmt>
  <rfmt sheetId="6" sqref="BH66" start="0" length="0">
    <dxf>
      <font>
        <sz val="10"/>
        <color theme="1"/>
        <name val="Arial"/>
        <family val="2"/>
        <charset val="238"/>
        <scheme val="none"/>
      </font>
      <fill>
        <patternFill patternType="solid">
          <bgColor theme="0"/>
        </patternFill>
      </fill>
      <alignment vertical="top" wrapText="1"/>
    </dxf>
  </rfmt>
  <rfmt sheetId="6" sqref="BI66" start="0" length="0">
    <dxf>
      <font>
        <sz val="10"/>
        <color theme="1"/>
        <name val="Arial"/>
        <family val="2"/>
        <charset val="238"/>
        <scheme val="none"/>
      </font>
      <fill>
        <patternFill patternType="solid">
          <bgColor theme="0"/>
        </patternFill>
      </fill>
      <alignment vertical="top" wrapText="1"/>
    </dxf>
  </rfmt>
  <rfmt sheetId="6" sqref="BJ66" start="0" length="0">
    <dxf>
      <font>
        <sz val="10"/>
        <color theme="1"/>
        <name val="Arial"/>
        <family val="2"/>
        <charset val="238"/>
        <scheme val="none"/>
      </font>
      <fill>
        <patternFill patternType="solid">
          <bgColor theme="0"/>
        </patternFill>
      </fill>
      <alignment vertical="top" wrapText="1"/>
    </dxf>
  </rfmt>
  <rfmt sheetId="6" sqref="BK66" start="0" length="0">
    <dxf>
      <font>
        <sz val="10"/>
        <color theme="1"/>
        <name val="Arial"/>
        <family val="2"/>
        <charset val="238"/>
        <scheme val="none"/>
      </font>
      <fill>
        <patternFill patternType="solid">
          <bgColor theme="0"/>
        </patternFill>
      </fill>
      <alignment vertical="top" wrapText="1"/>
    </dxf>
  </rfmt>
  <rfmt sheetId="6" sqref="BL66" start="0" length="0">
    <dxf>
      <font>
        <sz val="10"/>
        <color theme="1"/>
        <name val="Arial"/>
        <family val="2"/>
        <charset val="238"/>
        <scheme val="none"/>
      </font>
      <fill>
        <patternFill patternType="solid">
          <bgColor theme="0"/>
        </patternFill>
      </fill>
      <alignment vertical="top" wrapText="1"/>
    </dxf>
  </rfmt>
  <rfmt sheetId="6" sqref="BM66" start="0" length="0">
    <dxf>
      <font>
        <sz val="10"/>
        <color theme="1"/>
        <name val="Arial"/>
        <family val="2"/>
        <charset val="238"/>
        <scheme val="none"/>
      </font>
      <fill>
        <patternFill patternType="solid">
          <bgColor theme="0"/>
        </patternFill>
      </fill>
      <alignment vertical="top" wrapText="1"/>
    </dxf>
  </rfmt>
  <rfmt sheetId="6" sqref="BN66" start="0" length="0">
    <dxf>
      <font>
        <sz val="10"/>
        <color theme="1"/>
        <name val="Arial"/>
        <family val="2"/>
        <charset val="238"/>
        <scheme val="none"/>
      </font>
      <fill>
        <patternFill patternType="solid">
          <bgColor theme="0"/>
        </patternFill>
      </fill>
      <alignment vertical="top" wrapText="1"/>
    </dxf>
  </rfmt>
  <rfmt sheetId="6" sqref="BO66" start="0" length="0">
    <dxf>
      <font>
        <sz val="10"/>
        <color theme="1"/>
        <name val="Arial"/>
        <family val="2"/>
        <charset val="238"/>
        <scheme val="none"/>
      </font>
      <fill>
        <patternFill patternType="solid">
          <bgColor theme="0"/>
        </patternFill>
      </fill>
      <alignment vertical="top" wrapText="1"/>
    </dxf>
  </rfmt>
  <rfmt sheetId="6" sqref="B67" start="0" length="0">
    <dxf>
      <font>
        <sz val="10"/>
        <color theme="1"/>
        <name val="Arial"/>
        <family val="2"/>
        <charset val="238"/>
        <scheme val="none"/>
      </font>
      <fill>
        <patternFill patternType="solid">
          <bgColor theme="0"/>
        </patternFill>
      </fill>
      <alignment horizontal="center" vertical="top" wrapText="1"/>
    </dxf>
  </rfmt>
  <rfmt sheetId="6" sqref="C67" start="0" length="0">
    <dxf>
      <font>
        <sz val="10"/>
        <color auto="1"/>
        <name val="Arial"/>
        <family val="2"/>
        <charset val="238"/>
        <scheme val="none"/>
      </font>
      <fill>
        <patternFill patternType="solid">
          <bgColor theme="0"/>
        </patternFill>
      </fill>
      <alignment horizontal="right" vertical="top" wrapText="1"/>
    </dxf>
  </rfmt>
  <rfmt sheetId="6" sqref="D67" start="0" length="0">
    <dxf>
      <font>
        <sz val="10"/>
        <color auto="1"/>
        <name val="Arial"/>
        <family val="2"/>
        <charset val="238"/>
        <scheme val="none"/>
      </font>
      <fill>
        <patternFill patternType="solid">
          <bgColor theme="0"/>
        </patternFill>
      </fill>
      <alignment horizontal="right" vertical="top" wrapText="1"/>
    </dxf>
  </rfmt>
  <rfmt sheetId="6" sqref="E67" start="0" length="0">
    <dxf>
      <font>
        <sz val="10"/>
        <color auto="1"/>
        <name val="Arial"/>
        <family val="2"/>
        <charset val="238"/>
        <scheme val="none"/>
      </font>
      <fill>
        <patternFill patternType="solid">
          <bgColor theme="0"/>
        </patternFill>
      </fill>
      <alignment horizontal="right" vertical="top" wrapText="1"/>
    </dxf>
  </rfmt>
  <rfmt sheetId="6" sqref="F67" start="0" length="0">
    <dxf>
      <font>
        <sz val="10"/>
        <color auto="1"/>
        <name val="Arial"/>
        <family val="2"/>
        <charset val="238"/>
        <scheme val="none"/>
      </font>
      <fill>
        <patternFill patternType="solid">
          <bgColor theme="0"/>
        </patternFill>
      </fill>
      <alignment horizontal="right" vertical="top" wrapText="1"/>
    </dxf>
  </rfmt>
  <rfmt sheetId="6" sqref="G67" start="0" length="0">
    <dxf>
      <font>
        <sz val="10"/>
        <color auto="1"/>
        <name val="Arial"/>
        <family val="2"/>
        <charset val="238"/>
        <scheme val="none"/>
      </font>
      <fill>
        <patternFill patternType="solid">
          <bgColor theme="0"/>
        </patternFill>
      </fill>
      <alignment horizontal="right" vertical="top" wrapText="1"/>
    </dxf>
  </rfmt>
  <rfmt sheetId="6" sqref="H67" start="0" length="0">
    <dxf>
      <font>
        <sz val="10"/>
        <color auto="1"/>
        <name val="Arial"/>
        <family val="2"/>
        <charset val="238"/>
        <scheme val="none"/>
      </font>
      <fill>
        <patternFill patternType="solid">
          <bgColor theme="0"/>
        </patternFill>
      </fill>
      <alignment horizontal="right" vertical="top" wrapText="1"/>
    </dxf>
  </rfmt>
  <rfmt sheetId="6" sqref="I67" start="0" length="0">
    <dxf>
      <font>
        <sz val="10"/>
        <color theme="1"/>
        <name val="Arial"/>
        <family val="2"/>
        <charset val="238"/>
        <scheme val="none"/>
      </font>
      <fill>
        <patternFill patternType="solid">
          <bgColor theme="0"/>
        </patternFill>
      </fill>
      <alignment vertical="top" wrapText="1"/>
    </dxf>
  </rfmt>
  <rfmt sheetId="6" sqref="J67" start="0" length="0">
    <dxf>
      <font>
        <sz val="10"/>
        <color theme="1"/>
        <name val="Arial"/>
        <family val="2"/>
        <charset val="238"/>
        <scheme val="none"/>
      </font>
      <fill>
        <patternFill patternType="solid">
          <bgColor theme="0"/>
        </patternFill>
      </fill>
      <alignment vertical="top" wrapText="1"/>
    </dxf>
  </rfmt>
  <rfmt sheetId="6" sqref="K67" start="0" length="0">
    <dxf>
      <font>
        <sz val="10"/>
        <color theme="1"/>
        <name val="Arial"/>
        <family val="2"/>
        <charset val="238"/>
        <scheme val="none"/>
      </font>
      <fill>
        <patternFill patternType="solid">
          <bgColor theme="0"/>
        </patternFill>
      </fill>
      <alignment vertical="top" wrapText="1"/>
    </dxf>
  </rfmt>
  <rfmt sheetId="6" sqref="L67" start="0" length="0">
    <dxf>
      <font>
        <sz val="10"/>
        <color theme="1"/>
        <name val="Arial"/>
        <family val="2"/>
        <charset val="238"/>
        <scheme val="none"/>
      </font>
      <fill>
        <patternFill patternType="solid">
          <bgColor theme="0"/>
        </patternFill>
      </fill>
      <alignment vertical="top" wrapText="1"/>
    </dxf>
  </rfmt>
  <rfmt sheetId="6" sqref="M67" start="0" length="0">
    <dxf>
      <font>
        <sz val="10"/>
        <color theme="1"/>
        <name val="Arial"/>
        <family val="2"/>
        <charset val="238"/>
        <scheme val="none"/>
      </font>
      <fill>
        <patternFill patternType="solid">
          <bgColor theme="0"/>
        </patternFill>
      </fill>
      <alignment vertical="top" wrapText="1"/>
    </dxf>
  </rfmt>
  <rfmt sheetId="6" sqref="N67" start="0" length="0">
    <dxf>
      <font>
        <sz val="10"/>
        <color theme="1"/>
        <name val="Arial"/>
        <family val="2"/>
        <charset val="238"/>
        <scheme val="none"/>
      </font>
      <fill>
        <patternFill patternType="solid">
          <bgColor theme="0"/>
        </patternFill>
      </fill>
      <alignment vertical="top" wrapText="1"/>
    </dxf>
  </rfmt>
  <rfmt sheetId="6" sqref="O67" start="0" length="0">
    <dxf>
      <font>
        <sz val="10"/>
        <color theme="1"/>
        <name val="Arial"/>
        <family val="2"/>
        <charset val="238"/>
        <scheme val="none"/>
      </font>
      <fill>
        <patternFill patternType="solid">
          <bgColor theme="0"/>
        </patternFill>
      </fill>
      <alignment vertical="top" wrapText="1"/>
    </dxf>
  </rfmt>
  <rfmt sheetId="6" sqref="P67" start="0" length="0">
    <dxf>
      <font>
        <sz val="10"/>
        <color theme="1"/>
        <name val="Arial"/>
        <family val="2"/>
        <charset val="238"/>
        <scheme val="none"/>
      </font>
      <fill>
        <patternFill patternType="solid">
          <bgColor theme="0"/>
        </patternFill>
      </fill>
      <alignment vertical="top" wrapText="1"/>
    </dxf>
  </rfmt>
  <rfmt sheetId="6" sqref="Q67" start="0" length="0">
    <dxf>
      <font>
        <sz val="10"/>
        <color theme="1"/>
        <name val="Arial"/>
        <family val="2"/>
        <charset val="238"/>
        <scheme val="none"/>
      </font>
      <fill>
        <patternFill patternType="solid">
          <bgColor theme="0"/>
        </patternFill>
      </fill>
      <alignment vertical="top" wrapText="1"/>
    </dxf>
  </rfmt>
  <rfmt sheetId="6" sqref="R67" start="0" length="0">
    <dxf>
      <font>
        <sz val="10"/>
        <color theme="1"/>
        <name val="Arial"/>
        <family val="2"/>
        <charset val="238"/>
        <scheme val="none"/>
      </font>
      <fill>
        <patternFill patternType="solid">
          <bgColor theme="0"/>
        </patternFill>
      </fill>
      <alignment vertical="top" wrapText="1"/>
    </dxf>
  </rfmt>
  <rfmt sheetId="6" sqref="S67" start="0" length="0">
    <dxf>
      <font>
        <sz val="10"/>
        <color theme="1"/>
        <name val="Arial"/>
        <family val="2"/>
        <charset val="238"/>
        <scheme val="none"/>
      </font>
      <fill>
        <patternFill patternType="solid">
          <bgColor theme="0"/>
        </patternFill>
      </fill>
      <alignment vertical="top" wrapText="1"/>
    </dxf>
  </rfmt>
  <rfmt sheetId="6" sqref="T67" start="0" length="0">
    <dxf>
      <font>
        <sz val="10"/>
        <color theme="1"/>
        <name val="Arial"/>
        <family val="2"/>
        <charset val="238"/>
        <scheme val="none"/>
      </font>
      <fill>
        <patternFill patternType="solid">
          <bgColor theme="0"/>
        </patternFill>
      </fill>
      <alignment vertical="top" wrapText="1"/>
    </dxf>
  </rfmt>
  <rfmt sheetId="6" sqref="U67" start="0" length="0">
    <dxf>
      <font>
        <sz val="10"/>
        <color theme="1"/>
        <name val="Arial"/>
        <family val="2"/>
        <charset val="238"/>
        <scheme val="none"/>
      </font>
      <fill>
        <patternFill patternType="solid">
          <bgColor theme="0"/>
        </patternFill>
      </fill>
      <alignment vertical="top" wrapText="1"/>
    </dxf>
  </rfmt>
  <rfmt sheetId="6" sqref="V67" start="0" length="0">
    <dxf>
      <font>
        <sz val="10"/>
        <color theme="1"/>
        <name val="Arial"/>
        <family val="2"/>
        <charset val="238"/>
        <scheme val="none"/>
      </font>
      <fill>
        <patternFill patternType="solid">
          <bgColor theme="0"/>
        </patternFill>
      </fill>
      <alignment vertical="top" wrapText="1"/>
    </dxf>
  </rfmt>
  <rfmt sheetId="6" sqref="W67" start="0" length="0">
    <dxf>
      <font>
        <sz val="10"/>
        <color theme="1"/>
        <name val="Arial"/>
        <family val="2"/>
        <charset val="238"/>
        <scheme val="none"/>
      </font>
      <fill>
        <patternFill patternType="solid">
          <bgColor theme="0"/>
        </patternFill>
      </fill>
      <alignment vertical="top" wrapText="1"/>
    </dxf>
  </rfmt>
  <rfmt sheetId="6" sqref="X67" start="0" length="0">
    <dxf>
      <font>
        <sz val="10"/>
        <color theme="1"/>
        <name val="Arial"/>
        <family val="2"/>
        <charset val="238"/>
        <scheme val="none"/>
      </font>
      <fill>
        <patternFill patternType="solid">
          <bgColor theme="0"/>
        </patternFill>
      </fill>
      <alignment vertical="top" wrapText="1"/>
    </dxf>
  </rfmt>
  <rfmt sheetId="6" sqref="Y67" start="0" length="0">
    <dxf>
      <font>
        <sz val="10"/>
        <color theme="1"/>
        <name val="Arial"/>
        <family val="2"/>
        <charset val="238"/>
        <scheme val="none"/>
      </font>
      <fill>
        <patternFill patternType="solid">
          <bgColor theme="0"/>
        </patternFill>
      </fill>
      <alignment vertical="top" wrapText="1"/>
    </dxf>
  </rfmt>
  <rfmt sheetId="6" sqref="Z67" start="0" length="0">
    <dxf>
      <font>
        <sz val="10"/>
        <color theme="1"/>
        <name val="Arial"/>
        <family val="2"/>
        <charset val="238"/>
        <scheme val="none"/>
      </font>
      <fill>
        <patternFill patternType="solid">
          <bgColor theme="0"/>
        </patternFill>
      </fill>
      <alignment vertical="top" wrapText="1"/>
    </dxf>
  </rfmt>
  <rfmt sheetId="6" sqref="AA67" start="0" length="0">
    <dxf>
      <font>
        <sz val="10"/>
        <color theme="1"/>
        <name val="Arial"/>
        <family val="2"/>
        <charset val="238"/>
        <scheme val="none"/>
      </font>
      <fill>
        <patternFill patternType="solid">
          <bgColor theme="0"/>
        </patternFill>
      </fill>
      <alignment vertical="top" wrapText="1"/>
    </dxf>
  </rfmt>
  <rfmt sheetId="6" sqref="AB67" start="0" length="0">
    <dxf>
      <font>
        <sz val="10"/>
        <color theme="1"/>
        <name val="Arial"/>
        <family val="2"/>
        <charset val="238"/>
        <scheme val="none"/>
      </font>
      <fill>
        <patternFill patternType="solid">
          <bgColor theme="0"/>
        </patternFill>
      </fill>
      <alignment vertical="top" wrapText="1"/>
    </dxf>
  </rfmt>
  <rfmt sheetId="6" sqref="AC67" start="0" length="0">
    <dxf>
      <font>
        <sz val="10"/>
        <color theme="1"/>
        <name val="Arial"/>
        <family val="2"/>
        <charset val="238"/>
        <scheme val="none"/>
      </font>
      <fill>
        <patternFill patternType="solid">
          <bgColor theme="0"/>
        </patternFill>
      </fill>
      <alignment vertical="top" wrapText="1"/>
    </dxf>
  </rfmt>
  <rfmt sheetId="6" sqref="AD67" start="0" length="0">
    <dxf>
      <font>
        <sz val="10"/>
        <color theme="1"/>
        <name val="Arial"/>
        <family val="2"/>
        <charset val="238"/>
        <scheme val="none"/>
      </font>
      <fill>
        <patternFill patternType="solid">
          <bgColor theme="0"/>
        </patternFill>
      </fill>
      <alignment vertical="top" wrapText="1"/>
    </dxf>
  </rfmt>
  <rfmt sheetId="6" sqref="AE67" start="0" length="0">
    <dxf>
      <font>
        <sz val="10"/>
        <color theme="1"/>
        <name val="Arial"/>
        <family val="2"/>
        <charset val="238"/>
        <scheme val="none"/>
      </font>
      <fill>
        <patternFill patternType="solid">
          <bgColor theme="0"/>
        </patternFill>
      </fill>
      <alignment vertical="top" wrapText="1"/>
    </dxf>
  </rfmt>
  <rfmt sheetId="6" sqref="AF67" start="0" length="0">
    <dxf>
      <font>
        <sz val="10"/>
        <color theme="1"/>
        <name val="Arial"/>
        <family val="2"/>
        <charset val="238"/>
        <scheme val="none"/>
      </font>
      <fill>
        <patternFill patternType="solid">
          <bgColor theme="0"/>
        </patternFill>
      </fill>
      <alignment vertical="top" wrapText="1"/>
    </dxf>
  </rfmt>
  <rfmt sheetId="6" sqref="AG67" start="0" length="0">
    <dxf>
      <font>
        <sz val="10"/>
        <color theme="1"/>
        <name val="Arial"/>
        <family val="2"/>
        <charset val="238"/>
        <scheme val="none"/>
      </font>
      <fill>
        <patternFill patternType="solid">
          <bgColor theme="0"/>
        </patternFill>
      </fill>
      <alignment vertical="top" wrapText="1"/>
    </dxf>
  </rfmt>
  <rfmt sheetId="6" sqref="AH67" start="0" length="0">
    <dxf>
      <font>
        <sz val="10"/>
        <color theme="1"/>
        <name val="Arial"/>
        <family val="2"/>
        <charset val="238"/>
        <scheme val="none"/>
      </font>
      <fill>
        <patternFill patternType="solid">
          <bgColor theme="0"/>
        </patternFill>
      </fill>
      <alignment vertical="top" wrapText="1"/>
    </dxf>
  </rfmt>
  <rfmt sheetId="6" sqref="AI67" start="0" length="0">
    <dxf>
      <font>
        <sz val="10"/>
        <color theme="1"/>
        <name val="Arial"/>
        <family val="2"/>
        <charset val="238"/>
        <scheme val="none"/>
      </font>
      <fill>
        <patternFill patternType="solid">
          <bgColor theme="0"/>
        </patternFill>
      </fill>
      <alignment vertical="top" wrapText="1"/>
    </dxf>
  </rfmt>
  <rfmt sheetId="6" sqref="AJ67" start="0" length="0">
    <dxf>
      <font>
        <sz val="10"/>
        <color theme="1"/>
        <name val="Arial"/>
        <family val="2"/>
        <charset val="238"/>
        <scheme val="none"/>
      </font>
      <fill>
        <patternFill patternType="solid">
          <bgColor theme="0"/>
        </patternFill>
      </fill>
      <alignment vertical="top" wrapText="1"/>
    </dxf>
  </rfmt>
  <rfmt sheetId="6" sqref="AK67" start="0" length="0">
    <dxf>
      <font>
        <sz val="10"/>
        <color theme="1"/>
        <name val="Arial"/>
        <family val="2"/>
        <charset val="238"/>
        <scheme val="none"/>
      </font>
      <fill>
        <patternFill patternType="solid">
          <bgColor theme="0"/>
        </patternFill>
      </fill>
      <alignment vertical="top" wrapText="1"/>
    </dxf>
  </rfmt>
  <rfmt sheetId="6" sqref="AL67" start="0" length="0">
    <dxf>
      <font>
        <sz val="10"/>
        <color theme="1"/>
        <name val="Arial"/>
        <family val="2"/>
        <charset val="238"/>
        <scheme val="none"/>
      </font>
      <fill>
        <patternFill patternType="solid">
          <bgColor theme="0"/>
        </patternFill>
      </fill>
      <alignment vertical="top" wrapText="1"/>
    </dxf>
  </rfmt>
  <rfmt sheetId="6" sqref="AM67" start="0" length="0">
    <dxf>
      <font>
        <sz val="10"/>
        <color theme="1"/>
        <name val="Arial"/>
        <family val="2"/>
        <charset val="238"/>
        <scheme val="none"/>
      </font>
      <fill>
        <patternFill patternType="solid">
          <bgColor theme="0"/>
        </patternFill>
      </fill>
      <alignment vertical="top" wrapText="1"/>
    </dxf>
  </rfmt>
  <rfmt sheetId="6" sqref="AN67" start="0" length="0">
    <dxf>
      <font>
        <sz val="10"/>
        <color theme="1"/>
        <name val="Arial"/>
        <family val="2"/>
        <charset val="238"/>
        <scheme val="none"/>
      </font>
      <fill>
        <patternFill patternType="solid">
          <bgColor theme="0"/>
        </patternFill>
      </fill>
      <alignment vertical="top" wrapText="1"/>
    </dxf>
  </rfmt>
  <rfmt sheetId="6" sqref="AO67" start="0" length="0">
    <dxf>
      <font>
        <sz val="10"/>
        <color theme="1"/>
        <name val="Arial"/>
        <family val="2"/>
        <charset val="238"/>
        <scheme val="none"/>
      </font>
      <fill>
        <patternFill patternType="solid">
          <bgColor theme="0"/>
        </patternFill>
      </fill>
      <alignment vertical="top" wrapText="1"/>
    </dxf>
  </rfmt>
  <rfmt sheetId="6" sqref="AP67" start="0" length="0">
    <dxf>
      <font>
        <sz val="10"/>
        <color theme="1"/>
        <name val="Arial"/>
        <family val="2"/>
        <charset val="238"/>
        <scheme val="none"/>
      </font>
      <fill>
        <patternFill patternType="solid">
          <bgColor theme="0"/>
        </patternFill>
      </fill>
      <alignment vertical="top" wrapText="1"/>
    </dxf>
  </rfmt>
  <rfmt sheetId="6" sqref="AQ67" start="0" length="0">
    <dxf>
      <font>
        <sz val="10"/>
        <color theme="1"/>
        <name val="Arial"/>
        <family val="2"/>
        <charset val="238"/>
        <scheme val="none"/>
      </font>
      <fill>
        <patternFill patternType="solid">
          <bgColor theme="0"/>
        </patternFill>
      </fill>
      <alignment vertical="top" wrapText="1"/>
    </dxf>
  </rfmt>
  <rfmt sheetId="6" sqref="AR67" start="0" length="0">
    <dxf>
      <font>
        <sz val="10"/>
        <color theme="1"/>
        <name val="Arial"/>
        <family val="2"/>
        <charset val="238"/>
        <scheme val="none"/>
      </font>
      <fill>
        <patternFill patternType="solid">
          <bgColor theme="0"/>
        </patternFill>
      </fill>
      <alignment vertical="top" wrapText="1"/>
    </dxf>
  </rfmt>
  <rfmt sheetId="6" sqref="AS67" start="0" length="0">
    <dxf>
      <font>
        <sz val="10"/>
        <color theme="1"/>
        <name val="Arial"/>
        <family val="2"/>
        <charset val="238"/>
        <scheme val="none"/>
      </font>
      <fill>
        <patternFill patternType="solid">
          <bgColor theme="0"/>
        </patternFill>
      </fill>
      <alignment vertical="top" wrapText="1"/>
    </dxf>
  </rfmt>
  <rfmt sheetId="6" sqref="AT67" start="0" length="0">
    <dxf>
      <font>
        <sz val="10"/>
        <color theme="1"/>
        <name val="Arial"/>
        <family val="2"/>
        <charset val="238"/>
        <scheme val="none"/>
      </font>
      <fill>
        <patternFill patternType="solid">
          <bgColor theme="0"/>
        </patternFill>
      </fill>
      <alignment vertical="top" wrapText="1"/>
    </dxf>
  </rfmt>
  <rfmt sheetId="6" sqref="AU67" start="0" length="0">
    <dxf>
      <font>
        <sz val="10"/>
        <color theme="1"/>
        <name val="Arial"/>
        <family val="2"/>
        <charset val="238"/>
        <scheme val="none"/>
      </font>
      <fill>
        <patternFill patternType="solid">
          <bgColor theme="0"/>
        </patternFill>
      </fill>
      <alignment vertical="top" wrapText="1"/>
    </dxf>
  </rfmt>
  <rfmt sheetId="6" sqref="AV67" start="0" length="0">
    <dxf>
      <font>
        <sz val="10"/>
        <color theme="1"/>
        <name val="Arial"/>
        <family val="2"/>
        <charset val="238"/>
        <scheme val="none"/>
      </font>
      <fill>
        <patternFill patternType="solid">
          <bgColor theme="0"/>
        </patternFill>
      </fill>
      <alignment vertical="top" wrapText="1"/>
    </dxf>
  </rfmt>
  <rfmt sheetId="6" sqref="AW67" start="0" length="0">
    <dxf>
      <font>
        <sz val="10"/>
        <color theme="1"/>
        <name val="Arial"/>
        <family val="2"/>
        <charset val="238"/>
        <scheme val="none"/>
      </font>
      <fill>
        <patternFill patternType="solid">
          <bgColor theme="0"/>
        </patternFill>
      </fill>
      <alignment vertical="top" wrapText="1"/>
    </dxf>
  </rfmt>
  <rfmt sheetId="6" sqref="AX67" start="0" length="0">
    <dxf>
      <font>
        <sz val="10"/>
        <color theme="1"/>
        <name val="Arial"/>
        <family val="2"/>
        <charset val="238"/>
        <scheme val="none"/>
      </font>
      <fill>
        <patternFill patternType="solid">
          <bgColor theme="0"/>
        </patternFill>
      </fill>
      <alignment vertical="top" wrapText="1"/>
    </dxf>
  </rfmt>
  <rfmt sheetId="6" sqref="AY67" start="0" length="0">
    <dxf>
      <font>
        <sz val="10"/>
        <color theme="1"/>
        <name val="Arial"/>
        <family val="2"/>
        <charset val="238"/>
        <scheme val="none"/>
      </font>
      <fill>
        <patternFill patternType="solid">
          <bgColor theme="0"/>
        </patternFill>
      </fill>
      <alignment vertical="top" wrapText="1"/>
    </dxf>
  </rfmt>
  <rfmt sheetId="6" sqref="AZ67" start="0" length="0">
    <dxf>
      <font>
        <sz val="10"/>
        <color theme="1"/>
        <name val="Arial"/>
        <family val="2"/>
        <charset val="238"/>
        <scheme val="none"/>
      </font>
      <fill>
        <patternFill patternType="solid">
          <bgColor theme="0"/>
        </patternFill>
      </fill>
      <alignment vertical="top" wrapText="1"/>
    </dxf>
  </rfmt>
  <rfmt sheetId="6" sqref="BA67" start="0" length="0">
    <dxf>
      <font>
        <sz val="10"/>
        <color theme="1"/>
        <name val="Arial"/>
        <family val="2"/>
        <charset val="238"/>
        <scheme val="none"/>
      </font>
      <fill>
        <patternFill patternType="solid">
          <bgColor theme="0"/>
        </patternFill>
      </fill>
      <alignment vertical="top" wrapText="1"/>
    </dxf>
  </rfmt>
  <rfmt sheetId="6" sqref="BB67" start="0" length="0">
    <dxf>
      <font>
        <sz val="10"/>
        <color theme="1"/>
        <name val="Arial"/>
        <family val="2"/>
        <charset val="238"/>
        <scheme val="none"/>
      </font>
      <fill>
        <patternFill patternType="solid">
          <bgColor theme="0"/>
        </patternFill>
      </fill>
      <alignment vertical="top" wrapText="1"/>
    </dxf>
  </rfmt>
  <rfmt sheetId="6" sqref="BC67" start="0" length="0">
    <dxf>
      <font>
        <sz val="10"/>
        <color theme="1"/>
        <name val="Arial"/>
        <family val="2"/>
        <charset val="238"/>
        <scheme val="none"/>
      </font>
      <fill>
        <patternFill patternType="solid">
          <bgColor theme="0"/>
        </patternFill>
      </fill>
      <alignment vertical="top" wrapText="1"/>
    </dxf>
  </rfmt>
  <rfmt sheetId="6" sqref="BD67" start="0" length="0">
    <dxf>
      <font>
        <sz val="10"/>
        <color theme="1"/>
        <name val="Arial"/>
        <family val="2"/>
        <charset val="238"/>
        <scheme val="none"/>
      </font>
      <fill>
        <patternFill patternType="solid">
          <bgColor theme="0"/>
        </patternFill>
      </fill>
      <alignment vertical="top" wrapText="1"/>
    </dxf>
  </rfmt>
  <rfmt sheetId="6" sqref="BE67" start="0" length="0">
    <dxf>
      <font>
        <sz val="10"/>
        <color theme="1"/>
        <name val="Arial"/>
        <family val="2"/>
        <charset val="238"/>
        <scheme val="none"/>
      </font>
      <fill>
        <patternFill patternType="solid">
          <bgColor theme="0"/>
        </patternFill>
      </fill>
      <alignment vertical="top" wrapText="1"/>
    </dxf>
  </rfmt>
  <rfmt sheetId="6" sqref="BF67" start="0" length="0">
    <dxf>
      <font>
        <sz val="10"/>
        <color theme="1"/>
        <name val="Arial"/>
        <family val="2"/>
        <charset val="238"/>
        <scheme val="none"/>
      </font>
      <fill>
        <patternFill patternType="solid">
          <bgColor theme="0"/>
        </patternFill>
      </fill>
      <alignment vertical="top" wrapText="1"/>
    </dxf>
  </rfmt>
  <rfmt sheetId="6" sqref="BG67" start="0" length="0">
    <dxf>
      <font>
        <sz val="10"/>
        <color theme="1"/>
        <name val="Arial"/>
        <family val="2"/>
        <charset val="238"/>
        <scheme val="none"/>
      </font>
      <fill>
        <patternFill patternType="solid">
          <bgColor theme="0"/>
        </patternFill>
      </fill>
      <alignment vertical="top" wrapText="1"/>
    </dxf>
  </rfmt>
  <rfmt sheetId="6" sqref="BH67" start="0" length="0">
    <dxf>
      <font>
        <sz val="10"/>
        <color theme="1"/>
        <name val="Arial"/>
        <family val="2"/>
        <charset val="238"/>
        <scheme val="none"/>
      </font>
      <fill>
        <patternFill patternType="solid">
          <bgColor theme="0"/>
        </patternFill>
      </fill>
      <alignment vertical="top" wrapText="1"/>
    </dxf>
  </rfmt>
  <rfmt sheetId="6" sqref="BI67" start="0" length="0">
    <dxf>
      <font>
        <sz val="10"/>
        <color theme="1"/>
        <name val="Arial"/>
        <family val="2"/>
        <charset val="238"/>
        <scheme val="none"/>
      </font>
      <fill>
        <patternFill patternType="solid">
          <bgColor theme="0"/>
        </patternFill>
      </fill>
      <alignment vertical="top" wrapText="1"/>
    </dxf>
  </rfmt>
  <rfmt sheetId="6" sqref="BJ67" start="0" length="0">
    <dxf>
      <font>
        <sz val="10"/>
        <color theme="1"/>
        <name val="Arial"/>
        <family val="2"/>
        <charset val="238"/>
        <scheme val="none"/>
      </font>
      <fill>
        <patternFill patternType="solid">
          <bgColor theme="0"/>
        </patternFill>
      </fill>
      <alignment vertical="top" wrapText="1"/>
    </dxf>
  </rfmt>
  <rfmt sheetId="6" sqref="BK67" start="0" length="0">
    <dxf>
      <font>
        <sz val="10"/>
        <color theme="1"/>
        <name val="Arial"/>
        <family val="2"/>
        <charset val="238"/>
        <scheme val="none"/>
      </font>
      <fill>
        <patternFill patternType="solid">
          <bgColor theme="0"/>
        </patternFill>
      </fill>
      <alignment vertical="top" wrapText="1"/>
    </dxf>
  </rfmt>
  <rfmt sheetId="6" sqref="BL67" start="0" length="0">
    <dxf>
      <font>
        <sz val="10"/>
        <color theme="1"/>
        <name val="Arial"/>
        <family val="2"/>
        <charset val="238"/>
        <scheme val="none"/>
      </font>
      <fill>
        <patternFill patternType="solid">
          <bgColor theme="0"/>
        </patternFill>
      </fill>
      <alignment vertical="top" wrapText="1"/>
    </dxf>
  </rfmt>
  <rfmt sheetId="6" sqref="BM67" start="0" length="0">
    <dxf>
      <font>
        <sz val="10"/>
        <color theme="1"/>
        <name val="Arial"/>
        <family val="2"/>
        <charset val="238"/>
        <scheme val="none"/>
      </font>
      <fill>
        <patternFill patternType="solid">
          <bgColor theme="0"/>
        </patternFill>
      </fill>
      <alignment vertical="top" wrapText="1"/>
    </dxf>
  </rfmt>
  <rfmt sheetId="6" sqref="BN67" start="0" length="0">
    <dxf>
      <font>
        <sz val="10"/>
        <color theme="1"/>
        <name val="Arial"/>
        <family val="2"/>
        <charset val="238"/>
        <scheme val="none"/>
      </font>
      <fill>
        <patternFill patternType="solid">
          <bgColor theme="0"/>
        </patternFill>
      </fill>
      <alignment vertical="top" wrapText="1"/>
    </dxf>
  </rfmt>
  <rfmt sheetId="6" sqref="BO67" start="0" length="0">
    <dxf>
      <font>
        <sz val="10"/>
        <color theme="1"/>
        <name val="Arial"/>
        <family val="2"/>
        <charset val="238"/>
        <scheme val="none"/>
      </font>
      <fill>
        <patternFill patternType="solid">
          <bgColor theme="0"/>
        </patternFill>
      </fill>
      <alignment vertical="top" wrapText="1"/>
    </dxf>
  </rfmt>
  <rcc rId="778" sId="6">
    <nc r="Q36">
      <f>($O$11/$P$40)*$P$36</f>
    </nc>
  </rcc>
  <rcc rId="779" sId="6">
    <nc r="Q36">
      <f>($O$11/$P$40)*$C$7</f>
    </nc>
  </rcc>
  <rcc rId="780" sId="6">
    <nc r="Q36">
      <f>($P$36/$P$40)*$C$7</f>
    </nc>
  </rcc>
  <rcc rId="781" sId="6">
    <nc r="Q37">
      <f>($P$36/$P$40)*$C$7</f>
    </nc>
  </rcc>
  <rcc rId="782" sId="6">
    <nc r="Q38">
      <f>($P$36/$P$40)*$C$7</f>
    </nc>
  </rcc>
  <rcc rId="783" sId="6">
    <nc r="Q39">
      <f>($P$36/$P$40)*$C$7</f>
    </nc>
  </rcc>
  <rcc rId="784" sId="6">
    <nc r="Q39">
      <f>($P$39/$P$40)*$C$7</f>
    </nc>
  </rcc>
  <rcc rId="785" sId="6">
    <nc r="R36">
      <f>(($C$9/$P$40)*P36)+100000</f>
    </nc>
  </rcc>
  <rcc rId="786" sId="6">
    <nc r="R37">
      <f>(($E$9/$P$40)*P37)</f>
    </nc>
  </rcc>
  <rcc rId="787" sId="6">
    <nc r="R38">
      <f>(($C$9/$P$40)*P38)-50000</f>
    </nc>
  </rcc>
  <rcc rId="788" sId="6">
    <nc r="R37">
      <f>(($C$9/$P$40)*P37)</f>
    </nc>
  </rcc>
  <rcc rId="789" sId="6">
    <nc r="R39">
      <f>(($C$9/$P$40)*P39)-50000</f>
    </nc>
  </rcc>
  <rcc rId="790" sId="6" numFmtId="4">
    <nc r="T36">
      <f>56014.275+11</f>
    </nc>
  </rcc>
  <rcc rId="791" sId="6">
    <nc r="Q42">
      <v>56025</v>
    </nc>
  </rcc>
  <rcc rId="792" sId="6" numFmtId="4">
    <nc r="C35">
      <v>991528</v>
    </nc>
  </rcc>
  <rcc rId="793" sId="6" numFmtId="4">
    <nc r="D35">
      <v>743646</v>
    </nc>
  </rcc>
  <rcc rId="794" sId="6">
    <nc r="F35">
      <f>201885-15145-1326-45563-25</f>
    </nc>
  </rcc>
  <rcc rId="795" sId="6" numFmtId="19">
    <nc r="F51">
      <v>46905</v>
    </nc>
  </rcc>
  <rfmt sheetId="6" sqref="F51">
    <dxf>
      <numFmt numFmtId="30" formatCode="@"/>
    </dxf>
  </rfmt>
  <rcc rId="796" sId="6" numFmtId="30">
    <nc r="F51" t="inlineStr">
      <is>
        <t>01-06/2028</t>
      </is>
    </nc>
  </rcc>
  <rfmt sheetId="6" sqref="G34:G43">
    <dxf>
      <fill>
        <patternFill>
          <bgColor theme="0" tint="-0.249977111117893"/>
        </patternFill>
      </fill>
    </dxf>
  </rfmt>
  <rrc rId="797"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0"/>
          <color auto="1"/>
          <name val="Arial"/>
          <scheme val="none"/>
        </font>
        <alignment horizontal="right"/>
      </dxf>
    </rfmt>
    <rfmt sheetId="4" sqref="H39" start="0" length="0">
      <dxf>
        <font>
          <sz val="10"/>
          <color auto="1"/>
          <name val="Arial"/>
          <scheme val="none"/>
        </font>
        <alignment horizontal="right"/>
      </dxf>
    </rfmt>
    <rfmt sheetId="4" sqref="I39" start="0" length="0">
      <dxf>
        <font>
          <sz val="10"/>
          <color auto="1"/>
          <name val="Arial"/>
          <scheme val="none"/>
        </font>
        <alignment horizontal="right"/>
      </dxf>
    </rfmt>
    <rfmt sheetId="4" sqref="J39" start="0" length="0">
      <dxf>
        <font>
          <sz val="10"/>
          <color auto="1"/>
          <name val="Arial"/>
          <scheme val="none"/>
        </font>
        <alignment horizontal="right"/>
      </dxf>
    </rfmt>
    <rfmt sheetId="4" sqref="K39" start="0" length="0">
      <dxf>
        <font>
          <sz val="10"/>
          <color auto="1"/>
          <name val="Arial"/>
          <scheme val="none"/>
        </font>
        <alignment horizontal="right"/>
      </dxf>
    </rfmt>
    <rfmt sheetId="4" sqref="L39" start="0" length="0">
      <dxf>
        <font>
          <sz val="10"/>
          <color auto="1"/>
          <name val="Arial"/>
          <scheme val="none"/>
        </font>
        <alignment horizontal="right"/>
      </dxf>
    </rfmt>
  </rrc>
  <rrc rId="798"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cc rId="0" sId="4" dxf="1">
      <nc r="G39" t="inlineStr">
        <is>
          <t xml:space="preserve"> Podpora DP (Kč) dle roku řešení</t>
        </is>
      </nc>
      <ndxf>
        <font>
          <b/>
          <sz val="10"/>
          <name val="Arial"/>
          <scheme val="none"/>
        </font>
        <fill>
          <patternFill>
            <bgColor theme="0" tint="-0.34998626667073579"/>
          </patternFill>
        </fill>
        <alignment horizontal="center" wrapText="0"/>
        <border outline="0">
          <top style="thin">
            <color theme="1" tint="0.499984740745262"/>
          </top>
          <bottom style="thin">
            <color theme="1" tint="0.499984740745262"/>
          </bottom>
        </border>
        <protection hidden="1"/>
      </ndxf>
    </rcc>
    <rfmt sheetId="4" sqref="H39" start="0" length="0">
      <dxf>
        <font>
          <b/>
          <sz val="10"/>
          <name val="Arial"/>
          <scheme val="none"/>
        </font>
        <fill>
          <patternFill>
            <bgColor theme="0" tint="-0.34998626667073579"/>
          </patternFill>
        </fill>
        <alignment horizontal="center" wrapText="0"/>
        <border outline="0">
          <top style="thin">
            <color theme="1" tint="0.499984740745262"/>
          </top>
          <bottom style="thin">
            <color theme="1" tint="0.499984740745262"/>
          </bottom>
        </border>
        <protection hidden="1"/>
      </dxf>
    </rfmt>
    <rfmt sheetId="4" sqref="I39" start="0" length="0">
      <dxf>
        <font>
          <b/>
          <sz val="10"/>
          <name val="Arial"/>
          <scheme val="none"/>
        </font>
        <fill>
          <patternFill>
            <bgColor theme="0" tint="-0.34998626667073579"/>
          </patternFill>
        </fill>
        <alignment horizontal="center" wrapText="0"/>
        <border outline="0">
          <top style="thin">
            <color theme="1" tint="0.499984740745262"/>
          </top>
          <bottom style="thin">
            <color theme="1" tint="0.499984740745262"/>
          </bottom>
        </border>
        <protection hidden="1"/>
      </dxf>
    </rfmt>
    <rfmt sheetId="4" sqref="J39" start="0" length="0">
      <dxf>
        <font>
          <b/>
          <sz val="10"/>
          <name val="Arial"/>
          <scheme val="none"/>
        </font>
        <fill>
          <patternFill>
            <bgColor theme="0" tint="-0.34998626667073579"/>
          </patternFill>
        </fill>
        <alignment horizontal="center" wrapText="0"/>
        <border outline="0">
          <top style="thin">
            <color theme="1" tint="0.499984740745262"/>
          </top>
          <bottom style="thin">
            <color theme="1" tint="0.499984740745262"/>
          </bottom>
        </border>
        <protection hidden="1"/>
      </dxf>
    </rfmt>
    <rfmt sheetId="4" sqref="K39" start="0" length="0">
      <dxf>
        <font>
          <b/>
          <sz val="10"/>
          <name val="Arial"/>
          <scheme val="none"/>
        </font>
        <fill>
          <patternFill>
            <bgColor theme="0" tint="-0.34998626667073579"/>
          </patternFill>
        </fill>
        <alignment horizontal="center" wrapText="0"/>
        <border outline="0">
          <top style="thin">
            <color theme="1" tint="0.499984740745262"/>
          </top>
          <bottom style="thin">
            <color theme="1" tint="0.499984740745262"/>
          </bottom>
        </border>
        <protection hidden="1"/>
      </dxf>
    </rfmt>
    <rfmt sheetId="4" sqref="L39" start="0" length="0">
      <dxf>
        <font>
          <b/>
          <sz val="10"/>
          <name val="Arial"/>
          <scheme val="none"/>
        </font>
        <fill>
          <patternFill>
            <bgColor theme="0" tint="-0.34998626667073579"/>
          </patternFill>
        </fill>
        <alignment horizontal="center" wrapText="0"/>
        <border outline="0">
          <right style="thin">
            <color theme="1" tint="0.499984740745262"/>
          </right>
          <top style="thin">
            <color theme="1" tint="0.499984740745262"/>
          </top>
          <bottom style="thin">
            <color theme="1" tint="0.499984740745262"/>
          </bottom>
        </border>
        <protection hidden="1"/>
      </dxf>
    </rfmt>
  </rrc>
  <rrc rId="799"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cc rId="0" sId="4" dxf="1">
      <nc r="G39" t="inlineStr">
        <is>
          <t>1.rok*</t>
        </is>
      </nc>
      <ndxf>
        <font>
          <b/>
          <sz val="10"/>
          <name val="Arial"/>
          <scheme val="none"/>
        </font>
        <fill>
          <patternFill>
            <bgColor theme="0" tint="-0.34998626667073579"/>
          </patternFill>
        </fill>
        <alignment vertical="bottom" wrapText="0"/>
        <protection hidden="1"/>
      </ndxf>
    </rcc>
    <rcc rId="0" sId="4" dxf="1">
      <nc r="H39" t="inlineStr">
        <is>
          <t>2.rok*</t>
        </is>
      </nc>
      <ndxf>
        <font>
          <b/>
          <sz val="10"/>
          <name val="Arial"/>
          <scheme val="none"/>
        </font>
        <fill>
          <patternFill>
            <bgColor theme="0" tint="-0.34998626667073579"/>
          </patternFill>
        </fill>
        <alignment vertical="bottom" wrapText="0"/>
        <protection hidden="1"/>
      </ndxf>
    </rcc>
    <rcc rId="0" sId="4" dxf="1">
      <nc r="I39" t="inlineStr">
        <is>
          <t>3.rok*</t>
        </is>
      </nc>
      <ndxf>
        <font>
          <b/>
          <sz val="10"/>
          <name val="Arial"/>
          <scheme val="none"/>
        </font>
        <fill>
          <patternFill>
            <bgColor theme="0" tint="-0.34998626667073579"/>
          </patternFill>
        </fill>
        <alignment vertical="bottom" wrapText="0"/>
        <protection hidden="1"/>
      </ndxf>
    </rcc>
    <rcc rId="0" sId="4" dxf="1">
      <nc r="J39" t="inlineStr">
        <is>
          <t>4.rok*</t>
        </is>
      </nc>
      <ndxf>
        <font>
          <b/>
          <sz val="10"/>
          <name val="Arial"/>
          <scheme val="none"/>
        </font>
        <fill>
          <patternFill>
            <bgColor theme="0" tint="-0.34998626667073579"/>
          </patternFill>
        </fill>
        <alignment vertical="bottom" wrapText="0"/>
        <protection hidden="1"/>
      </ndxf>
    </rcc>
    <rcc rId="0" sId="4" dxf="1">
      <nc r="K39" t="inlineStr">
        <is>
          <t>5.rok*</t>
        </is>
      </nc>
      <ndxf>
        <font>
          <b/>
          <sz val="10"/>
          <name val="Arial"/>
          <scheme val="none"/>
        </font>
        <fill>
          <patternFill>
            <bgColor theme="0" tint="-0.249977111117893"/>
          </patternFill>
        </fill>
        <alignment vertical="bottom" wrapText="0"/>
        <protection hidden="1"/>
      </ndxf>
    </rcc>
    <rcc rId="0" sId="4" dxf="1">
      <nc r="L39" t="inlineStr">
        <is>
          <t>celkem za DP</t>
        </is>
      </nc>
      <ndxf>
        <font>
          <b/>
          <sz val="10"/>
          <name val="Arial"/>
          <scheme val="none"/>
        </font>
        <fill>
          <patternFill>
            <bgColor theme="0" tint="-0.34998626667073579"/>
          </patternFill>
        </fill>
        <alignment vertical="bottom" wrapText="0"/>
        <protection hidden="1"/>
      </ndxf>
    </rcc>
  </rrc>
  <rrc rId="800" sId="4" ref="A39:XFD39" action="deleteRow">
    <undo index="65535" exp="area" dr="L39:L45" r="L46" sId="4"/>
    <undo index="65535" exp="area" dr="K39" r="K46" sId="4"/>
    <undo index="65535" exp="area" dr="J39" r="J46" sId="4"/>
    <undo index="65535" exp="area" dr="I39" r="I46" sId="4"/>
    <undo index="65535" exp="area" dr="H39" r="H46" sId="4"/>
    <undo index="65535" exp="area" dr="G39" r="G46" sId="4"/>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cc rId="0" sId="4" dxf="1" numFmtId="4">
      <nc r="G39">
        <v>991514</v>
      </nc>
      <ndxf>
        <font>
          <sz val="11"/>
          <color theme="1"/>
          <name val="Calibri"/>
          <family val="2"/>
          <charset val="238"/>
          <scheme val="minor"/>
        </font>
        <numFmt numFmtId="167" formatCode="#,##0.0"/>
        <fill>
          <patternFill patternType="none">
            <bgColor indexed="65"/>
          </patternFill>
        </fill>
        <alignment vertical="bottom" wrapText="0"/>
        <border outline="0">
          <right style="thin">
            <color theme="1" tint="0.499984740745262"/>
          </right>
          <top style="thin">
            <color theme="1" tint="0.499984740745262"/>
          </top>
        </border>
        <protection locked="0" hidden="1"/>
      </ndxf>
    </rcc>
    <rcc rId="0" sId="4" dxf="1" numFmtId="4">
      <nc r="H39">
        <v>743635</v>
      </nc>
      <n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ndxf>
    </rcc>
    <rcc rId="0" sId="4" dxf="1" numFmtId="4">
      <nc r="I39">
        <v>525000</v>
      </nc>
      <n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ndxf>
    </rcc>
    <rcc rId="0" sId="4" dxf="1">
      <nc r="J39">
        <f>201885-15145-1326-45563</f>
      </nc>
      <n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right style="thin">
            <color theme="1" tint="0.499984740745262"/>
          </right>
          <top style="thin">
            <color theme="1" tint="0.499984740745262"/>
          </top>
        </border>
        <protection locked="0" hidden="1"/>
      </ndxf>
    </rcc>
    <rfmt sheetId="4" sqref="K39" start="0" length="0">
      <dxf>
        <font>
          <sz val="11"/>
          <color theme="1"/>
          <name val="Calibri"/>
          <family val="2"/>
          <charset val="238"/>
          <scheme val="minor"/>
        </font>
        <numFmt numFmtId="167" formatCode="#,##0.0"/>
        <fill>
          <patternFill>
            <bgColor theme="0" tint="-0.249977111117893"/>
          </patternFill>
        </fill>
        <alignment vertical="bottom" wrapText="0"/>
        <border outline="0">
          <right style="thin">
            <color theme="1" tint="0.499984740745262"/>
          </right>
          <top style="thin">
            <color theme="1" tint="0.499984740745262"/>
          </top>
        </border>
        <protection locked="0" hidden="1"/>
      </dxf>
    </rfmt>
    <rcc rId="0" sId="4" dxf="1">
      <nc r="L39">
        <f>SUM(G39:K39)</f>
      </nc>
      <ndxf>
        <font>
          <sz val="10"/>
          <color auto="1"/>
          <name val="Arial"/>
          <scheme val="none"/>
        </font>
        <numFmt numFmtId="167" formatCode="#,##0.0"/>
        <fill>
          <patternFill>
            <bgColor theme="2" tint="-9.9978637043366805E-2"/>
          </patternFill>
        </fill>
        <alignment vertical="bottom" wrapText="0"/>
        <border outline="0">
          <right style="thin">
            <color theme="1" tint="0.499984740745262"/>
          </right>
          <top style="thin">
            <color theme="1" tint="0.499984740745262"/>
          </top>
        </border>
        <protection hidden="1"/>
      </ndxf>
    </rcc>
  </rrc>
  <rrc rId="801" sId="4" ref="A39:XFD39" action="deleteRow">
    <undo index="65535" exp="area" dr="L39:L44" r="L45" sId="4"/>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right style="thin">
            <color theme="1" tint="0.499984740745262"/>
          </right>
        </border>
        <protection locked="0" hidden="1"/>
      </dxf>
    </rfmt>
    <rfmt sheetId="4" sqref="K39" start="0" length="0">
      <dxf>
        <font>
          <sz val="11"/>
          <color theme="1"/>
          <name val="Calibri"/>
          <family val="2"/>
          <charset val="238"/>
          <scheme val="minor"/>
        </font>
        <numFmt numFmtId="167" formatCode="#,##0.0"/>
        <fill>
          <patternFill>
            <bgColor theme="0" tint="-0.249977111117893"/>
          </patternFill>
        </fill>
        <alignment vertical="bottom" wrapText="0"/>
        <border outline="0">
          <right style="thin">
            <color theme="1" tint="0.499984740745262"/>
          </right>
        </border>
        <protection locked="0" hidden="1"/>
      </dxf>
    </rfmt>
    <rcc rId="0" sId="4" dxf="1" numFmtId="4">
      <nc r="L39">
        <v>0</v>
      </nc>
      <ndxf>
        <font>
          <sz val="10"/>
          <color auto="1"/>
          <name val="Arial"/>
          <scheme val="none"/>
        </font>
        <numFmt numFmtId="167" formatCode="#,##0.0"/>
        <fill>
          <patternFill>
            <bgColor theme="2" tint="-9.9978637043366805E-2"/>
          </patternFill>
        </fill>
        <alignment vertical="bottom" wrapText="0"/>
        <border outline="0">
          <right style="thin">
            <color theme="1" tint="0.499984740745262"/>
          </right>
        </border>
        <protection hidden="1"/>
      </ndxf>
    </rcc>
  </rrc>
  <rrc rId="802" sId="4" ref="A39:XFD39" action="deleteRow">
    <undo index="65535" exp="area" dr="L39:L43" r="L44" sId="4"/>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K39" start="0" length="0">
      <dxf>
        <font>
          <sz val="11"/>
          <color theme="1"/>
          <name val="Calibri"/>
          <family val="2"/>
          <charset val="238"/>
          <scheme val="minor"/>
        </font>
        <numFmt numFmtId="167" formatCode="#,##0.0"/>
        <fill>
          <patternFill>
            <bgColor theme="0" tint="-0.249977111117893"/>
          </patternFill>
        </fill>
        <alignment vertical="bottom" wrapText="0"/>
        <border outline="0">
          <right style="thin">
            <color theme="1" tint="0.499984740745262"/>
          </right>
        </border>
        <protection locked="0" hidden="1"/>
      </dxf>
    </rfmt>
    <rcc rId="0" sId="4" dxf="1" numFmtId="4">
      <nc r="L39">
        <v>0</v>
      </nc>
      <ndxf>
        <font>
          <sz val="10"/>
          <color auto="1"/>
          <name val="Arial"/>
          <scheme val="none"/>
        </font>
        <numFmt numFmtId="167" formatCode="#,##0.0"/>
        <fill>
          <patternFill>
            <bgColor theme="2" tint="-9.9978637043366805E-2"/>
          </patternFill>
        </fill>
        <alignment vertical="bottom" wrapText="0"/>
        <border outline="0">
          <right style="thin">
            <color theme="1" tint="0.499984740745262"/>
          </right>
        </border>
        <protection hidden="1"/>
      </ndxf>
    </rcc>
  </rrc>
  <rrc rId="803" sId="4" ref="A39:XFD39" action="deleteRow">
    <undo index="65535" exp="area" dr="L39:L42" r="L43" sId="4"/>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vertical="bottom" wrapText="0"/>
        <border outline="0">
          <right style="thin">
            <color theme="1" tint="0.499984740745262"/>
          </righ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vertical="bottom" wrapText="0"/>
        <border outline="0">
          <right style="thin">
            <color theme="1" tint="0.499984740745262"/>
          </righ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vertical="bottom" wrapText="0"/>
        <border outline="0">
          <right style="thin">
            <color theme="1" tint="0.499984740745262"/>
          </right>
        </border>
        <protection locked="0" hidden="1"/>
      </dxf>
    </rfmt>
    <rfmt sheetId="4" sqref="K39" start="0" length="0">
      <dxf>
        <font>
          <sz val="11"/>
          <color theme="1"/>
          <name val="Calibri"/>
          <family val="2"/>
          <charset val="238"/>
          <scheme val="minor"/>
        </font>
        <numFmt numFmtId="167" formatCode="#,##0.0"/>
        <fill>
          <patternFill>
            <bgColor theme="0" tint="-0.249977111117893"/>
          </patternFill>
        </fill>
        <alignment vertical="bottom" wrapText="0"/>
        <border outline="0">
          <right style="thin">
            <color theme="1" tint="0.499984740745262"/>
          </right>
        </border>
        <protection locked="0" hidden="1"/>
      </dxf>
    </rfmt>
    <rcc rId="0" sId="4" dxf="1" numFmtId="4">
      <nc r="L39">
        <v>0</v>
      </nc>
      <ndxf>
        <font>
          <sz val="10"/>
          <color auto="1"/>
          <name val="Arial"/>
          <scheme val="none"/>
        </font>
        <numFmt numFmtId="167" formatCode="#,##0.0"/>
        <fill>
          <patternFill>
            <bgColor theme="2" tint="-9.9978637043366805E-2"/>
          </patternFill>
        </fill>
        <alignment vertical="bottom" wrapText="0"/>
        <border outline="0">
          <right style="thin">
            <color theme="1" tint="0.499984740745262"/>
          </right>
        </border>
        <protection hidden="1"/>
      </ndxf>
    </rcc>
  </rrc>
  <rrc rId="804" sId="4" ref="A39:XFD39" action="deleteRow">
    <undo index="65535" exp="area" dr="L39:L41" r="L42" sId="4"/>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right style="thin">
            <color theme="1" tint="0.499984740745262"/>
          </right>
          <top style="thin">
            <color theme="0" tint="-0.14999847407452621"/>
          </top>
          <bottom style="thin">
            <color theme="0" tint="-0.14999847407452621"/>
          </bottom>
        </border>
        <protection locked="0" hidden="1"/>
      </dxf>
    </rfmt>
    <rfmt sheetId="4" sqref="K39" start="0" length="0">
      <dxf>
        <font>
          <sz val="11"/>
          <color theme="1"/>
          <name val="Calibri"/>
          <family val="2"/>
          <charset val="238"/>
          <scheme val="minor"/>
        </font>
        <numFmt numFmtId="167" formatCode="#,##0.0"/>
        <fill>
          <patternFill>
            <bgColor theme="0" tint="-0.249977111117893"/>
          </patternFill>
        </fill>
        <alignment vertical="bottom" wrapText="0"/>
        <border outline="0">
          <right style="thin">
            <color theme="1" tint="0.499984740745262"/>
          </right>
        </border>
        <protection locked="0" hidden="1"/>
      </dxf>
    </rfmt>
    <rcc rId="0" sId="4" dxf="1" numFmtId="4">
      <nc r="L39">
        <v>0</v>
      </nc>
      <ndxf>
        <font>
          <sz val="10"/>
          <color auto="1"/>
          <name val="Arial"/>
          <scheme val="none"/>
        </font>
        <numFmt numFmtId="167" formatCode="#,##0.0"/>
        <fill>
          <patternFill>
            <bgColor theme="2" tint="-9.9978637043366805E-2"/>
          </patternFill>
        </fill>
        <alignment vertical="bottom" wrapText="0"/>
        <border outline="0">
          <right style="thin">
            <color theme="1" tint="0.499984740745262"/>
          </right>
        </border>
        <protection hidden="1"/>
      </ndxf>
    </rcc>
  </rrc>
  <rrc rId="805" sId="4" ref="A39:XFD39" action="deleteRow">
    <undo index="65535" exp="area" dr="L39:L40" r="L41" sId="4"/>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right style="thin">
            <color theme="1" tint="0.499984740745262"/>
          </right>
        </border>
        <protection locked="0" hidden="1"/>
      </dxf>
    </rfmt>
    <rfmt sheetId="4" sqref="K39" start="0" length="0">
      <dxf>
        <font>
          <sz val="11"/>
          <color theme="1"/>
          <name val="Calibri"/>
          <family val="2"/>
          <charset val="238"/>
          <scheme val="minor"/>
        </font>
        <numFmt numFmtId="167" formatCode="#,##0.0"/>
        <fill>
          <patternFill>
            <bgColor theme="0" tint="-0.249977111117893"/>
          </patternFill>
        </fill>
        <alignment vertical="bottom" wrapText="0"/>
        <border outline="0">
          <right style="thin">
            <color theme="1" tint="0.499984740745262"/>
          </right>
        </border>
        <protection locked="0" hidden="1"/>
      </dxf>
    </rfmt>
    <rcc rId="0" sId="4" dxf="1" numFmtId="4">
      <nc r="L39">
        <v>0</v>
      </nc>
      <ndxf>
        <font>
          <sz val="10"/>
          <color auto="1"/>
          <name val="Arial"/>
          <scheme val="none"/>
        </font>
        <numFmt numFmtId="167" formatCode="#,##0.0"/>
        <fill>
          <patternFill>
            <bgColor theme="2" tint="-9.9978637043366805E-2"/>
          </patternFill>
        </fill>
        <alignment vertical="bottom" wrapText="0"/>
        <border outline="0">
          <right style="thin">
            <color theme="1" tint="0.499984740745262"/>
          </right>
        </border>
        <protection hidden="1"/>
      </ndxf>
    </rcc>
  </rrc>
  <rrc rId="806" sId="4" ref="A39:XFD39" action="deleteRow">
    <undo index="65535" exp="area" dr="L39" r="L40" sId="4"/>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numFmt numFmtId="167" formatCode="#,##0.0"/>
        <fill>
          <patternFill patternType="none">
            <bgColor indexed="65"/>
          </patternFill>
        </fill>
        <alignment vertical="bottom" wrapText="0"/>
        <border outline="0">
          <right style="thin">
            <color theme="1" tint="0.499984740745262"/>
          </right>
        </border>
        <protection locked="0" hidden="1"/>
      </dxf>
    </rfmt>
    <rfmt sheetId="4" sqref="H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dxf>
    </rfmt>
    <rfmt sheetId="4" sqref="I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border>
        <protection locked="0" hidden="1"/>
      </dxf>
    </rfmt>
    <rfmt sheetId="4" sqref="J39" start="0" length="0">
      <dxf>
        <font>
          <sz val="11"/>
          <color theme="1"/>
          <name val="Calibri"/>
          <family val="2"/>
          <charset val="238"/>
          <scheme val="minor"/>
        </font>
        <numFmt numFmtId="167" formatCode="#,##0.0"/>
        <fill>
          <patternFill patternType="none">
            <bgColor indexed="65"/>
          </patternFill>
        </fill>
        <alignment vertical="bottom" wrapText="0"/>
        <border outline="0">
          <left style="thin">
            <color theme="1" tint="0.499984740745262"/>
          </left>
          <right style="thin">
            <color theme="1" tint="0.499984740745262"/>
          </right>
          <top style="thin">
            <color theme="0" tint="-0.14999847407452621"/>
          </top>
          <bottom style="thin">
            <color theme="1" tint="0.499984740745262"/>
          </bottom>
        </border>
        <protection locked="0" hidden="1"/>
      </dxf>
    </rfmt>
    <rfmt sheetId="4" sqref="K39" start="0" length="0">
      <dxf>
        <font>
          <sz val="11"/>
          <color theme="1"/>
          <name val="Calibri"/>
          <family val="2"/>
          <charset val="238"/>
          <scheme val="minor"/>
        </font>
        <numFmt numFmtId="167" formatCode="#,##0.0"/>
        <fill>
          <patternFill>
            <bgColor theme="0" tint="-0.249977111117893"/>
          </patternFill>
        </fill>
        <alignment vertical="bottom" wrapText="0"/>
        <border outline="0">
          <right style="thin">
            <color theme="1" tint="0.499984740745262"/>
          </right>
        </border>
        <protection locked="0" hidden="1"/>
      </dxf>
    </rfmt>
    <rcc rId="0" sId="4" dxf="1" numFmtId="4">
      <nc r="L39">
        <v>0</v>
      </nc>
      <ndxf>
        <font>
          <sz val="10"/>
          <color auto="1"/>
          <name val="Arial"/>
          <scheme val="none"/>
        </font>
        <numFmt numFmtId="167" formatCode="#,##0.0"/>
        <fill>
          <patternFill>
            <bgColor theme="2" tint="-9.9978637043366805E-2"/>
          </patternFill>
        </fill>
        <alignment vertical="bottom" wrapText="0"/>
        <border outline="0">
          <right style="thin">
            <color theme="1" tint="0.499984740745262"/>
          </right>
        </border>
        <protection hidden="1"/>
      </ndxf>
    </rcc>
  </rrc>
  <rrc rId="807" sId="4" ref="A39:XFD39" action="deleteRow">
    <undo index="0" exp="ref" v="1" dr="J39" r="K40" sId="4"/>
    <undo index="0" exp="ref" v="1" dr="I39" r="J40" sId="4"/>
    <undo index="0" exp="ref" v="1" dr="H39" r="I40" sId="4"/>
    <undo index="0" exp="ref" v="1" dr="G39" r="H40" sId="4"/>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cc rId="0" sId="4" dxf="1">
      <nc r="G39">
        <f>SUM(#REF!)</f>
      </nc>
      <ndxf>
        <font>
          <b/>
          <sz val="10"/>
          <name val="Arial"/>
          <scheme val="none"/>
        </font>
        <numFmt numFmtId="167" formatCode="#,##0.0"/>
        <fill>
          <patternFill>
            <bgColor theme="2" tint="-9.9978637043366805E-2"/>
          </patternFill>
        </fill>
        <alignment horizontal="right" wrapText="0"/>
        <border outline="0">
          <top style="thin">
            <color theme="1" tint="0.499984740745262"/>
          </top>
          <bottom style="thin">
            <color theme="1" tint="0.499984740745262"/>
          </bottom>
        </border>
        <protection hidden="1"/>
      </ndxf>
    </rcc>
    <rcc rId="0" sId="4" dxf="1">
      <nc r="H39">
        <f>SUM(#REF!)</f>
      </nc>
      <ndxf>
        <font>
          <b/>
          <sz val="10"/>
          <name val="Arial"/>
          <scheme val="none"/>
        </font>
        <numFmt numFmtId="167" formatCode="#,##0.0"/>
        <fill>
          <patternFill>
            <bgColor theme="2" tint="-9.9978637043366805E-2"/>
          </patternFill>
        </fill>
        <alignment horizontal="right" wrapText="0"/>
        <border outline="0">
          <top style="thin">
            <color theme="1" tint="0.499984740745262"/>
          </top>
          <bottom style="thin">
            <color theme="1" tint="0.499984740745262"/>
          </bottom>
        </border>
        <protection hidden="1"/>
      </ndxf>
    </rcc>
    <rcc rId="0" sId="4" dxf="1">
      <nc r="I39">
        <f>SUM(#REF!)</f>
      </nc>
      <ndxf>
        <font>
          <b/>
          <sz val="10"/>
          <name val="Arial"/>
          <scheme val="none"/>
        </font>
        <numFmt numFmtId="167" formatCode="#,##0.0"/>
        <fill>
          <patternFill>
            <bgColor theme="2" tint="-9.9978637043366805E-2"/>
          </patternFill>
        </fill>
        <alignment horizontal="right" wrapText="0"/>
        <border outline="0">
          <top style="thin">
            <color theme="1" tint="0.499984740745262"/>
          </top>
          <bottom style="thin">
            <color theme="1" tint="0.499984740745262"/>
          </bottom>
        </border>
        <protection hidden="1"/>
      </ndxf>
    </rcc>
    <rcc rId="0" sId="4" dxf="1">
      <nc r="J39">
        <f>SUM(#REF!)</f>
      </nc>
      <ndxf>
        <font>
          <b/>
          <sz val="10"/>
          <name val="Arial"/>
          <scheme val="none"/>
        </font>
        <numFmt numFmtId="167" formatCode="#,##0.0"/>
        <fill>
          <patternFill>
            <bgColor theme="2" tint="-9.9978637043366805E-2"/>
          </patternFill>
        </fill>
        <alignment horizontal="right" wrapText="0"/>
        <border outline="0">
          <top style="thin">
            <color theme="1" tint="0.499984740745262"/>
          </top>
          <bottom style="thin">
            <color theme="1" tint="0.499984740745262"/>
          </bottom>
        </border>
        <protection hidden="1"/>
      </ndxf>
    </rcc>
    <rcc rId="0" sId="4" dxf="1">
      <nc r="K39">
        <f>SUM(#REF!)</f>
      </nc>
      <ndxf>
        <font>
          <b/>
          <sz val="10"/>
          <name val="Arial"/>
          <scheme val="none"/>
        </font>
        <numFmt numFmtId="167" formatCode="#,##0.0"/>
        <fill>
          <patternFill>
            <bgColor theme="0" tint="-0.249977111117893"/>
          </patternFill>
        </fill>
        <alignment horizontal="right" wrapText="0"/>
        <border outline="0">
          <top style="thin">
            <color theme="1" tint="0.499984740745262"/>
          </top>
          <bottom style="thin">
            <color theme="1" tint="0.499984740745262"/>
          </bottom>
        </border>
        <protection hidden="1"/>
      </ndxf>
    </rcc>
    <rcc rId="0" sId="4" dxf="1">
      <nc r="L39">
        <f>SUM(#REF!)</f>
      </nc>
      <ndxf>
        <font>
          <b/>
          <sz val="10"/>
          <color auto="1"/>
          <name val="Arial"/>
          <scheme val="none"/>
        </font>
        <numFmt numFmtId="167" formatCode="#,##0.0"/>
        <fill>
          <patternFill>
            <bgColor theme="2" tint="-9.9978637043366805E-2"/>
          </patternFill>
        </fill>
        <alignment horizontal="right" wrapText="0"/>
        <border outline="0">
          <right style="thin">
            <color theme="1" tint="0.499984740745262"/>
          </right>
          <top style="thin">
            <color theme="1" tint="0.499984740745262"/>
          </top>
          <bottom style="thin">
            <color theme="1" tint="0.499984740745262"/>
          </bottom>
        </border>
        <protection hidden="1"/>
      </ndxf>
    </rcc>
  </rrc>
  <rrc rId="808"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numFmt numFmtId="3" formatCode="#,##0"/>
        <fill>
          <patternFill>
            <bgColor theme="2" tint="-9.9978637043366805E-2"/>
          </patternFill>
        </fill>
        <alignment horizontal="right" wrapText="0"/>
        <protection hidden="1"/>
      </dxf>
    </rfmt>
    <rcc rId="0" sId="4" s="1" dxf="1">
      <nc r="H39">
        <f>#REF!*0.75</f>
      </nc>
      <ndxf>
        <font>
          <b/>
          <sz val="11"/>
          <color auto="1"/>
          <name val="Calibri"/>
          <family val="2"/>
          <charset val="238"/>
          <scheme val="minor"/>
        </font>
        <numFmt numFmtId="167" formatCode="#,##0.0"/>
        <fill>
          <patternFill>
            <bgColor theme="2" tint="-9.9978637043366805E-2"/>
          </patternFill>
        </fill>
        <alignment horizontal="right" vertical="bottom" wrapText="0"/>
        <protection hidden="1"/>
      </ndxf>
    </rcc>
    <rcc rId="0" sId="4" s="1" dxf="1">
      <nc r="I39">
        <f>#REF!*0.75</f>
      </nc>
      <ndxf>
        <font>
          <b/>
          <sz val="11"/>
          <color auto="1"/>
          <name val="Calibri"/>
          <family val="2"/>
          <charset val="238"/>
          <scheme val="minor"/>
        </font>
        <numFmt numFmtId="167" formatCode="#,##0.0"/>
        <fill>
          <patternFill>
            <bgColor theme="2" tint="-9.9978637043366805E-2"/>
          </patternFill>
        </fill>
        <alignment horizontal="right" vertical="bottom" wrapText="0"/>
        <protection hidden="1"/>
      </ndxf>
    </rcc>
    <rcc rId="0" sId="4" s="1" dxf="1">
      <nc r="J39">
        <f>#REF!*0.75</f>
      </nc>
      <ndxf>
        <font>
          <b/>
          <sz val="11"/>
          <color auto="1"/>
          <name val="Calibri"/>
          <family val="2"/>
          <charset val="238"/>
          <scheme val="minor"/>
        </font>
        <numFmt numFmtId="167" formatCode="#,##0.0"/>
        <fill>
          <patternFill>
            <bgColor theme="2" tint="-9.9978637043366805E-2"/>
          </patternFill>
        </fill>
        <alignment horizontal="right" vertical="bottom" wrapText="0"/>
        <protection hidden="1"/>
      </ndxf>
    </rcc>
    <rcc rId="0" sId="4" s="1" dxf="1">
      <nc r="K39">
        <f>#REF!*0.75</f>
      </nc>
      <ndxf>
        <font>
          <b/>
          <sz val="11"/>
          <color auto="1"/>
          <name val="Calibri"/>
          <family val="2"/>
          <charset val="238"/>
          <scheme val="minor"/>
        </font>
        <numFmt numFmtId="167" formatCode="#,##0.0"/>
        <fill>
          <patternFill>
            <bgColor theme="2" tint="-9.9978637043366805E-2"/>
          </patternFill>
        </fill>
        <alignment horizontal="right" vertical="bottom" wrapText="0"/>
        <protection hidden="1"/>
      </ndxf>
    </rcc>
    <rfmt sheetId="4" sqref="L39" start="0" length="0">
      <dxf>
        <font>
          <sz val="11"/>
          <color theme="1"/>
          <name val="Calibri"/>
          <family val="2"/>
          <charset val="238"/>
          <scheme val="minor"/>
        </font>
        <numFmt numFmtId="3" formatCode="#,##0"/>
        <fill>
          <patternFill>
            <bgColor theme="2" tint="-9.9978637043366805E-2"/>
          </patternFill>
        </fill>
        <alignment horizontal="right" wrapText="0"/>
        <protection hidden="1"/>
      </dxf>
    </rfmt>
  </rrc>
  <rrc rId="809"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fill>
          <patternFill patternType="none">
            <bgColor indexed="65"/>
          </patternFill>
        </fill>
        <alignment vertical="bottom" wrapText="0"/>
        <protection hidden="1"/>
      </dxf>
    </rfmt>
    <rcc rId="0" sId="4" dxf="1">
      <nc r="H39" t="inlineStr">
        <is>
          <t>splněno</t>
        </is>
      </nc>
      <ndxf>
        <font>
          <sz val="11"/>
          <color theme="1"/>
          <name val="Calibri"/>
          <family val="2"/>
          <charset val="238"/>
          <scheme val="minor"/>
        </font>
        <fill>
          <patternFill patternType="none">
            <bgColor indexed="65"/>
          </patternFill>
        </fill>
        <alignment horizontal="right" wrapText="0"/>
        <protection hidden="1"/>
      </ndxf>
    </rcc>
    <rcc rId="0" sId="4" dxf="1">
      <nc r="I39" t="inlineStr">
        <is>
          <t>splněno</t>
        </is>
      </nc>
      <ndxf>
        <font>
          <sz val="11"/>
          <color theme="1"/>
          <name val="Calibri"/>
          <family val="2"/>
          <charset val="238"/>
          <scheme val="minor"/>
        </font>
        <fill>
          <patternFill patternType="none">
            <bgColor indexed="65"/>
          </patternFill>
        </fill>
        <alignment horizontal="right" wrapText="0"/>
        <protection hidden="1"/>
      </ndxf>
    </rcc>
    <rcc rId="0" sId="4" dxf="1">
      <nc r="J39" t="inlineStr">
        <is>
          <t>splněno</t>
        </is>
      </nc>
      <ndxf>
        <font>
          <sz val="11"/>
          <color theme="1"/>
          <name val="Calibri"/>
          <family val="2"/>
          <charset val="238"/>
          <scheme val="minor"/>
        </font>
        <fill>
          <patternFill patternType="none">
            <bgColor indexed="65"/>
          </patternFill>
        </fill>
        <alignment horizontal="right" wrapText="0"/>
        <protection hidden="1"/>
      </ndxf>
    </rcc>
    <rfmt sheetId="4" sqref="K39" start="0" length="0">
      <dxf>
        <font>
          <sz val="11"/>
          <color theme="1"/>
          <name val="Calibri"/>
          <family val="2"/>
          <charset val="238"/>
          <scheme val="minor"/>
        </font>
        <fill>
          <patternFill patternType="none">
            <bgColor indexed="65"/>
          </patternFill>
        </fill>
        <alignment horizontal="right" wrapText="0"/>
        <protection hidden="1"/>
      </dxf>
    </rfmt>
    <rfmt sheetId="4" sqref="L39" start="0" length="0">
      <dxf>
        <font>
          <sz val="11"/>
          <color theme="1"/>
          <name val="Calibri"/>
          <family val="2"/>
          <charset val="238"/>
          <scheme val="minor"/>
        </font>
        <fill>
          <patternFill patternType="none">
            <bgColor indexed="65"/>
          </patternFill>
        </fill>
        <alignment vertical="bottom" wrapText="0"/>
        <protection hidden="1"/>
      </dxf>
    </rfmt>
  </rrc>
  <rrc rId="810"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fill>
          <patternFill patternType="none">
            <bgColor indexed="65"/>
          </patternFill>
        </fill>
        <alignment vertical="bottom" wrapText="0"/>
      </dxf>
    </rfmt>
    <rfmt sheetId="4" sqref="H39" start="0" length="0">
      <dxf>
        <font>
          <sz val="11"/>
          <color theme="1"/>
          <name val="Calibri"/>
          <family val="2"/>
          <charset val="238"/>
          <scheme val="minor"/>
        </font>
        <fill>
          <patternFill patternType="none">
            <bgColor indexed="65"/>
          </patternFill>
        </fill>
        <alignment vertical="bottom" wrapText="0"/>
      </dxf>
    </rfmt>
    <rfmt sheetId="4" sqref="I39" start="0" length="0">
      <dxf>
        <font>
          <sz val="11"/>
          <color theme="1"/>
          <name val="Calibri"/>
          <family val="2"/>
          <charset val="238"/>
          <scheme val="minor"/>
        </font>
        <fill>
          <patternFill patternType="none">
            <bgColor indexed="65"/>
          </patternFill>
        </fill>
        <alignment vertical="bottom" wrapText="0"/>
      </dxf>
    </rfmt>
    <rfmt sheetId="4" sqref="J39" start="0" length="0">
      <dxf>
        <font>
          <sz val="11"/>
          <color theme="1"/>
          <name val="Calibri"/>
          <family val="2"/>
          <charset val="238"/>
          <scheme val="minor"/>
        </font>
        <fill>
          <patternFill patternType="none">
            <bgColor indexed="65"/>
          </patternFill>
        </fill>
        <alignment vertical="bottom" wrapText="0"/>
      </dxf>
    </rfmt>
    <rfmt sheetId="4" sqref="K39" start="0" length="0">
      <dxf>
        <font>
          <sz val="11"/>
          <color theme="1"/>
          <name val="Calibri"/>
          <family val="2"/>
          <charset val="238"/>
          <scheme val="minor"/>
        </font>
        <fill>
          <patternFill patternType="none">
            <bgColor indexed="65"/>
          </patternFill>
        </fill>
        <alignment vertical="bottom" wrapText="0"/>
      </dxf>
    </rfmt>
    <rfmt sheetId="4" sqref="L39" start="0" length="0">
      <dxf>
        <font>
          <sz val="11"/>
          <color theme="1"/>
          <name val="Calibri"/>
          <family val="2"/>
          <charset val="238"/>
          <scheme val="minor"/>
        </font>
        <fill>
          <patternFill patternType="none">
            <bgColor indexed="65"/>
          </patternFill>
        </fill>
        <alignment vertical="bottom" wrapText="0"/>
      </dxf>
    </rfmt>
  </rrc>
  <rrc rId="811"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cc rId="0" sId="4" dxf="1">
      <nc r="G39">
        <v>2025</v>
      </nc>
      <ndxf>
        <font>
          <sz val="11"/>
          <color theme="1"/>
          <name val="Calibri"/>
          <family val="2"/>
          <charset val="238"/>
          <scheme val="minor"/>
        </font>
        <fill>
          <patternFill patternType="none">
            <bgColor indexed="65"/>
          </patternFill>
        </fill>
        <alignment vertical="bottom" wrapText="0"/>
      </ndxf>
    </rcc>
    <rfmt sheetId="4" sqref="H39" start="0" length="0">
      <dxf>
        <font>
          <sz val="11"/>
          <color theme="1"/>
          <name val="Calibri"/>
          <family val="2"/>
          <charset val="238"/>
          <scheme val="minor"/>
        </font>
        <fill>
          <patternFill patternType="none">
            <bgColor indexed="65"/>
          </patternFill>
        </fill>
        <alignment vertical="bottom" wrapText="0"/>
      </dxf>
    </rfmt>
    <rfmt sheetId="4" sqref="I39" start="0" length="0">
      <dxf>
        <font>
          <sz val="11"/>
          <color theme="1"/>
          <name val="Calibri"/>
          <family val="2"/>
          <charset val="238"/>
          <scheme val="minor"/>
        </font>
        <fill>
          <patternFill patternType="none">
            <bgColor indexed="65"/>
          </patternFill>
        </fill>
        <alignment vertical="bottom" wrapText="0"/>
      </dxf>
    </rfmt>
    <rfmt sheetId="4" sqref="J39" start="0" length="0">
      <dxf>
        <font>
          <sz val="11"/>
          <color theme="1"/>
          <name val="Calibri"/>
          <family val="2"/>
          <charset val="238"/>
          <scheme val="minor"/>
        </font>
        <fill>
          <patternFill patternType="none">
            <bgColor indexed="65"/>
          </patternFill>
        </fill>
        <alignment vertical="bottom" wrapText="0"/>
      </dxf>
    </rfmt>
    <rfmt sheetId="4" sqref="K39" start="0" length="0">
      <dxf>
        <font>
          <sz val="11"/>
          <color theme="1"/>
          <name val="Calibri"/>
          <family val="2"/>
          <charset val="238"/>
          <scheme val="minor"/>
        </font>
        <fill>
          <patternFill patternType="none">
            <bgColor indexed="65"/>
          </patternFill>
        </fill>
        <alignment vertical="bottom" wrapText="0"/>
      </dxf>
    </rfmt>
    <rfmt sheetId="4" sqref="L39" start="0" length="0">
      <dxf>
        <font>
          <sz val="11"/>
          <color theme="1"/>
          <name val="Calibri"/>
          <family val="2"/>
          <charset val="238"/>
          <scheme val="minor"/>
        </font>
        <fill>
          <patternFill patternType="none">
            <bgColor indexed="65"/>
          </patternFill>
        </fill>
        <alignment vertical="bottom" wrapText="0"/>
      </dxf>
    </rfmt>
  </rrc>
  <rrc rId="812"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fill>
          <patternFill patternType="none">
            <bgColor indexed="65"/>
          </patternFill>
        </fill>
        <alignment vertical="bottom" wrapText="0"/>
      </dxf>
    </rfmt>
    <rfmt sheetId="4" sqref="H39" start="0" length="0">
      <dxf>
        <font>
          <sz val="11"/>
          <color theme="1"/>
          <name val="Calibri"/>
          <family val="2"/>
          <charset val="238"/>
          <scheme val="minor"/>
        </font>
        <fill>
          <patternFill patternType="none">
            <bgColor indexed="65"/>
          </patternFill>
        </fill>
        <alignment vertical="bottom" wrapText="0"/>
      </dxf>
    </rfmt>
    <rfmt sheetId="4" sqref="I39" start="0" length="0">
      <dxf>
        <font>
          <sz val="11"/>
          <color theme="1"/>
          <name val="Calibri"/>
          <family val="2"/>
          <charset val="238"/>
          <scheme val="minor"/>
        </font>
        <fill>
          <patternFill patternType="none">
            <bgColor indexed="65"/>
          </patternFill>
        </fill>
        <alignment vertical="bottom" wrapText="0"/>
      </dxf>
    </rfmt>
    <rfmt sheetId="4" sqref="J39" start="0" length="0">
      <dxf>
        <font>
          <sz val="11"/>
          <color theme="1"/>
          <name val="Calibri"/>
          <family val="2"/>
          <charset val="238"/>
          <scheme val="minor"/>
        </font>
        <fill>
          <patternFill patternType="none">
            <bgColor indexed="65"/>
          </patternFill>
        </fill>
        <alignment vertical="bottom" wrapText="0"/>
      </dxf>
    </rfmt>
    <rfmt sheetId="4" sqref="K39" start="0" length="0">
      <dxf>
        <font>
          <sz val="11"/>
          <color theme="1"/>
          <name val="Calibri"/>
          <family val="2"/>
          <charset val="238"/>
          <scheme val="minor"/>
        </font>
        <fill>
          <patternFill patternType="none">
            <bgColor indexed="65"/>
          </patternFill>
        </fill>
        <alignment vertical="bottom" wrapText="0"/>
      </dxf>
    </rfmt>
    <rfmt sheetId="4" sqref="L39" start="0" length="0">
      <dxf>
        <font>
          <sz val="11"/>
          <color theme="1"/>
          <name val="Calibri"/>
          <family val="2"/>
          <charset val="238"/>
          <scheme val="minor"/>
        </font>
        <fill>
          <patternFill patternType="none">
            <bgColor indexed="65"/>
          </patternFill>
        </fill>
        <alignment vertical="bottom" wrapText="0"/>
      </dxf>
    </rfmt>
  </rrc>
  <rrc rId="813"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fill>
          <patternFill patternType="none">
            <bgColor indexed="65"/>
          </patternFill>
        </fill>
        <alignment vertical="bottom" wrapText="0"/>
      </dxf>
    </rfmt>
    <rcc rId="0" sId="4" dxf="1">
      <nc r="H39">
        <v>2026</v>
      </nc>
      <ndxf>
        <font>
          <sz val="11"/>
          <color theme="1"/>
          <name val="Calibri"/>
          <family val="2"/>
          <charset val="238"/>
          <scheme val="minor"/>
        </font>
        <fill>
          <patternFill patternType="none">
            <bgColor indexed="65"/>
          </patternFill>
        </fill>
        <alignment vertical="bottom" wrapText="0"/>
      </ndxf>
    </rcc>
    <rfmt sheetId="4" sqref="I39" start="0" length="0">
      <dxf>
        <font>
          <sz val="11"/>
          <color theme="1"/>
          <name val="Calibri"/>
          <family val="2"/>
          <charset val="238"/>
          <scheme val="minor"/>
        </font>
        <fill>
          <patternFill patternType="none">
            <bgColor indexed="65"/>
          </patternFill>
        </fill>
        <alignment vertical="bottom" wrapText="0"/>
      </dxf>
    </rfmt>
    <rfmt sheetId="4" sqref="J39" start="0" length="0">
      <dxf>
        <font>
          <sz val="11"/>
          <color theme="1"/>
          <name val="Calibri"/>
          <family val="2"/>
          <charset val="238"/>
          <scheme val="minor"/>
        </font>
        <fill>
          <patternFill patternType="none">
            <bgColor indexed="65"/>
          </patternFill>
        </fill>
        <alignment vertical="bottom" wrapText="0"/>
      </dxf>
    </rfmt>
    <rfmt sheetId="4" sqref="K39" start="0" length="0">
      <dxf>
        <font>
          <sz val="11"/>
          <color theme="1"/>
          <name val="Calibri"/>
          <family val="2"/>
          <charset val="238"/>
          <scheme val="minor"/>
        </font>
        <fill>
          <patternFill patternType="none">
            <bgColor indexed="65"/>
          </patternFill>
        </fill>
        <alignment vertical="bottom" wrapText="0"/>
      </dxf>
    </rfmt>
    <rfmt sheetId="4" sqref="L39" start="0" length="0">
      <dxf>
        <font>
          <sz val="11"/>
          <color theme="1"/>
          <name val="Calibri"/>
          <family val="2"/>
          <charset val="238"/>
          <scheme val="minor"/>
        </font>
        <fill>
          <patternFill patternType="none">
            <bgColor indexed="65"/>
          </patternFill>
        </fill>
        <alignment vertical="bottom" wrapText="0"/>
      </dxf>
    </rfmt>
  </rrc>
  <rrc rId="814"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fill>
          <patternFill patternType="none">
            <bgColor indexed="65"/>
          </patternFill>
        </fill>
        <alignment vertical="bottom" wrapText="0"/>
      </dxf>
    </rfmt>
    <rfmt sheetId="4" sqref="H39" start="0" length="0">
      <dxf>
        <font>
          <sz val="11"/>
          <color theme="1"/>
          <name val="Calibri"/>
          <family val="2"/>
          <charset val="238"/>
          <scheme val="minor"/>
        </font>
        <fill>
          <patternFill patternType="none">
            <bgColor indexed="65"/>
          </patternFill>
        </fill>
        <alignment vertical="bottom" wrapText="0"/>
      </dxf>
    </rfmt>
    <rcc rId="0" sId="4" dxf="1">
      <nc r="I39">
        <v>2027</v>
      </nc>
      <ndxf>
        <font>
          <sz val="11"/>
          <color theme="1"/>
          <name val="Calibri"/>
          <family val="2"/>
          <charset val="238"/>
          <scheme val="minor"/>
        </font>
        <fill>
          <patternFill patternType="none">
            <bgColor indexed="65"/>
          </patternFill>
        </fill>
        <alignment vertical="bottom" wrapText="0"/>
      </ndxf>
    </rcc>
    <rfmt sheetId="4" sqref="J39" start="0" length="0">
      <dxf>
        <font>
          <sz val="11"/>
          <color theme="1"/>
          <name val="Calibri"/>
          <family val="2"/>
          <charset val="238"/>
          <scheme val="minor"/>
        </font>
        <fill>
          <patternFill patternType="none">
            <bgColor indexed="65"/>
          </patternFill>
        </fill>
        <alignment vertical="bottom" wrapText="0"/>
      </dxf>
    </rfmt>
    <rfmt sheetId="4" sqref="K39" start="0" length="0">
      <dxf>
        <font>
          <sz val="11"/>
          <color theme="1"/>
          <name val="Calibri"/>
          <family val="2"/>
          <charset val="238"/>
          <scheme val="minor"/>
        </font>
        <fill>
          <patternFill patternType="none">
            <bgColor indexed="65"/>
          </patternFill>
        </fill>
        <alignment vertical="bottom" wrapText="0"/>
      </dxf>
    </rfmt>
    <rfmt sheetId="4" sqref="L39" start="0" length="0">
      <dxf>
        <font>
          <sz val="11"/>
          <color theme="1"/>
          <name val="Calibri"/>
          <family val="2"/>
          <charset val="238"/>
          <scheme val="minor"/>
        </font>
        <fill>
          <patternFill patternType="none">
            <bgColor indexed="65"/>
          </patternFill>
        </fill>
        <alignment vertical="bottom" wrapText="0"/>
      </dxf>
    </rfmt>
  </rrc>
  <rrc rId="815"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fill>
          <patternFill patternType="none">
            <bgColor indexed="65"/>
          </patternFill>
        </fill>
        <alignment vertical="bottom" wrapText="0"/>
      </dxf>
    </rfmt>
    <rfmt sheetId="4" sqref="H39" start="0" length="0">
      <dxf>
        <font>
          <sz val="11"/>
          <color theme="1"/>
          <name val="Calibri"/>
          <family val="2"/>
          <charset val="238"/>
          <scheme val="minor"/>
        </font>
        <fill>
          <patternFill patternType="none">
            <bgColor indexed="65"/>
          </patternFill>
        </fill>
        <alignment vertical="bottom" wrapText="0"/>
      </dxf>
    </rfmt>
    <rfmt sheetId="4" sqref="I39" start="0" length="0">
      <dxf>
        <font>
          <sz val="11"/>
          <color theme="1"/>
          <name val="Calibri"/>
          <family val="2"/>
          <charset val="238"/>
          <scheme val="minor"/>
        </font>
        <fill>
          <patternFill patternType="none">
            <bgColor indexed="65"/>
          </patternFill>
        </fill>
        <alignment vertical="bottom" wrapText="0"/>
      </dxf>
    </rfmt>
    <rfmt sheetId="4" sqref="J39" start="0" length="0">
      <dxf>
        <font>
          <sz val="11"/>
          <color theme="1"/>
          <name val="Calibri"/>
          <family val="2"/>
          <charset val="238"/>
          <scheme val="minor"/>
        </font>
        <fill>
          <patternFill patternType="none">
            <bgColor indexed="65"/>
          </patternFill>
        </fill>
        <alignment vertical="bottom" wrapText="0"/>
      </dxf>
    </rfmt>
    <rfmt sheetId="4" sqref="K39" start="0" length="0">
      <dxf>
        <font>
          <sz val="11"/>
          <color theme="1"/>
          <name val="Calibri"/>
          <family val="2"/>
          <charset val="238"/>
          <scheme val="minor"/>
        </font>
        <fill>
          <patternFill patternType="none">
            <bgColor indexed="65"/>
          </patternFill>
        </fill>
        <alignment vertical="bottom" wrapText="0"/>
      </dxf>
    </rfmt>
    <rfmt sheetId="4" sqref="L39" start="0" length="0">
      <dxf>
        <font>
          <sz val="11"/>
          <color theme="1"/>
          <name val="Calibri"/>
          <family val="2"/>
          <charset val="238"/>
          <scheme val="minor"/>
        </font>
        <fill>
          <patternFill patternType="none">
            <bgColor indexed="65"/>
          </patternFill>
        </fill>
        <alignment vertical="bottom" wrapText="0"/>
      </dxf>
    </rfmt>
  </rrc>
  <rrc rId="816"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dxf>
    </rfmt>
    <rfmt sheetId="4" sqref="F39" start="0" length="0">
      <dxf>
        <alignment horizontal="center"/>
      </dxf>
    </rfmt>
    <rfmt sheetId="4" sqref="G39" start="0" length="0">
      <dxf>
        <font>
          <sz val="11"/>
          <color theme="1"/>
          <name val="Calibri"/>
          <family val="2"/>
          <charset val="238"/>
          <scheme val="minor"/>
        </font>
        <fill>
          <patternFill patternType="none">
            <bgColor indexed="65"/>
          </patternFill>
        </fill>
        <alignment vertical="bottom" wrapText="0"/>
      </dxf>
    </rfmt>
    <rfmt sheetId="4" sqref="H39" start="0" length="0">
      <dxf>
        <font>
          <sz val="11"/>
          <color theme="1"/>
          <name val="Calibri"/>
          <family val="2"/>
          <charset val="238"/>
          <scheme val="minor"/>
        </font>
        <fill>
          <patternFill patternType="none">
            <bgColor indexed="65"/>
          </patternFill>
        </fill>
        <alignment vertical="bottom" wrapText="0"/>
      </dxf>
    </rfmt>
    <rfmt sheetId="4" sqref="I39" start="0" length="0">
      <dxf>
        <font>
          <sz val="11"/>
          <color theme="1"/>
          <name val="Calibri"/>
          <family val="2"/>
          <charset val="238"/>
          <scheme val="minor"/>
        </font>
        <fill>
          <patternFill patternType="none">
            <bgColor indexed="65"/>
          </patternFill>
        </fill>
        <alignment vertical="bottom" wrapText="0"/>
      </dxf>
    </rfmt>
    <rcc rId="0" sId="4" dxf="1" numFmtId="19">
      <nc r="J39">
        <v>46905</v>
      </nc>
      <ndxf>
        <font>
          <sz val="11"/>
          <color theme="1"/>
          <name val="Calibri"/>
          <family val="2"/>
          <charset val="238"/>
          <scheme val="minor"/>
        </font>
        <numFmt numFmtId="19" formatCode="dd/mm/yyyy"/>
        <fill>
          <patternFill patternType="none">
            <bgColor indexed="65"/>
          </patternFill>
        </fill>
        <alignment vertical="bottom" wrapText="0"/>
      </ndxf>
    </rcc>
    <rfmt sheetId="4" sqref="K39" start="0" length="0">
      <dxf>
        <font>
          <sz val="11"/>
          <color theme="1"/>
          <name val="Calibri"/>
          <family val="2"/>
          <charset val="238"/>
          <scheme val="minor"/>
        </font>
        <fill>
          <patternFill patternType="none">
            <bgColor indexed="65"/>
          </patternFill>
        </fill>
        <alignment vertical="bottom" wrapText="0"/>
      </dxf>
    </rfmt>
    <rfmt sheetId="4" sqref="L39" start="0" length="0">
      <dxf>
        <font>
          <sz val="11"/>
          <color theme="1"/>
          <name val="Calibri"/>
          <family val="2"/>
          <charset val="238"/>
          <scheme val="minor"/>
        </font>
        <fill>
          <patternFill patternType="none">
            <bgColor indexed="65"/>
          </patternFill>
        </fill>
        <alignment vertical="bottom" wrapText="0"/>
      </dxf>
    </rfmt>
  </rrc>
  <rrc rId="817"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font>
          <sz val="10"/>
          <color auto="1"/>
          <name val="Arial"/>
          <scheme val="none"/>
        </font>
        <alignment horizontal="right"/>
      </dxf>
    </rfmt>
    <rfmt sheetId="4" sqref="F39" start="0" length="0">
      <dxf>
        <font>
          <sz val="10"/>
          <color auto="1"/>
          <name val="Arial"/>
          <scheme val="none"/>
        </font>
      </dxf>
    </rfmt>
    <rfmt sheetId="4" sqref="G39" start="0" length="0">
      <dxf>
        <alignment horizontal="center"/>
      </dxf>
    </rfmt>
    <rfmt sheetId="4" sqref="H39" start="0" length="0">
      <dxf>
        <font>
          <sz val="10"/>
          <color auto="1"/>
          <name val="Arial"/>
          <scheme val="none"/>
        </font>
        <alignment horizontal="right"/>
      </dxf>
    </rfmt>
    <rfmt sheetId="4" sqref="I39" start="0" length="0">
      <dxf>
        <font>
          <sz val="10"/>
          <color auto="1"/>
          <name val="Arial"/>
          <scheme val="none"/>
        </font>
        <alignment horizontal="right"/>
      </dxf>
    </rfmt>
    <rfmt sheetId="4" sqref="J39" start="0" length="0">
      <dxf>
        <font>
          <sz val="10"/>
          <color auto="1"/>
          <name val="Arial"/>
          <scheme val="none"/>
        </font>
        <alignment horizontal="right"/>
      </dxf>
    </rfmt>
    <rfmt sheetId="4" sqref="K39" start="0" length="0">
      <dxf>
        <font>
          <sz val="10"/>
          <color auto="1"/>
          <name val="Arial"/>
          <scheme val="none"/>
        </font>
        <alignment horizontal="right"/>
      </dxf>
    </rfmt>
    <rfmt sheetId="4" sqref="L39" start="0" length="0">
      <dxf>
        <font>
          <sz val="10"/>
          <color auto="1"/>
          <name val="Arial"/>
          <scheme val="none"/>
        </font>
        <alignment horizontal="right"/>
      </dxf>
    </rfmt>
    <rfmt sheetId="4" sqref="M39" start="0" length="0">
      <dxf>
        <font>
          <sz val="10"/>
          <color auto="1"/>
          <name val="Arial"/>
          <scheme val="none"/>
        </font>
        <alignment horizontal="right"/>
      </dxf>
    </rfmt>
  </rrc>
  <rrc rId="818" sId="4" ref="A39:XFD39" action="deleteRow">
    <rfmt sheetId="4" xfDxf="1" sqref="A39:XFD39" start="0" length="0">
      <dxf>
        <font>
          <sz val="10"/>
          <name val="Arial"/>
          <scheme val="none"/>
        </font>
        <fill>
          <patternFill patternType="solid">
            <bgColor theme="0"/>
          </patternFill>
        </fill>
        <alignment vertical="top" wrapText="1"/>
      </dxf>
    </rfmt>
    <rfmt sheetId="4" sqref="C39" start="0" length="0">
      <dxf>
        <font>
          <sz val="10"/>
          <color auto="1"/>
          <name val="Arial"/>
          <scheme val="none"/>
        </font>
        <alignment horizontal="right"/>
      </dxf>
    </rfmt>
    <rfmt sheetId="4" sqref="D39" start="0" length="0">
      <dxf>
        <font>
          <sz val="10"/>
          <color auto="1"/>
          <name val="Arial"/>
          <scheme val="none"/>
        </font>
      </dxf>
    </rfmt>
    <rfmt sheetId="4" sqref="E39" start="0" length="0">
      <dxf>
        <alignment horizontal="center"/>
      </dxf>
    </rfmt>
    <rfmt sheetId="4" sqref="F39" start="0" length="0">
      <dxf>
        <font>
          <sz val="10"/>
          <color auto="1"/>
          <name val="Arial"/>
          <scheme val="none"/>
        </font>
        <alignment horizontal="right"/>
      </dxf>
    </rfmt>
    <rfmt sheetId="4" sqref="G39" start="0" length="0">
      <dxf>
        <font>
          <sz val="10"/>
          <color auto="1"/>
          <name val="Arial"/>
          <scheme val="none"/>
        </font>
        <alignment horizontal="right"/>
      </dxf>
    </rfmt>
    <rfmt sheetId="4" sqref="H39" start="0" length="0">
      <dxf>
        <font>
          <sz val="10"/>
          <color auto="1"/>
          <name val="Arial"/>
          <scheme val="none"/>
        </font>
        <alignment horizontal="right"/>
      </dxf>
    </rfmt>
    <rfmt sheetId="4" sqref="I39" start="0" length="0">
      <dxf>
        <font>
          <sz val="10"/>
          <color auto="1"/>
          <name val="Arial"/>
          <scheme val="none"/>
        </font>
        <alignment horizontal="right"/>
      </dxf>
    </rfmt>
    <rfmt sheetId="4" sqref="J39" start="0" length="0">
      <dxf>
        <font>
          <sz val="10"/>
          <color auto="1"/>
          <name val="Arial"/>
          <scheme val="none"/>
        </font>
        <alignment horizontal="right"/>
      </dxf>
    </rfmt>
    <rfmt sheetId="4" sqref="K39" start="0" length="0">
      <dxf>
        <font>
          <sz val="10"/>
          <color auto="1"/>
          <name val="Arial"/>
          <scheme val="none"/>
        </font>
        <alignment horizontal="right"/>
      </dxf>
    </rfmt>
  </rrc>
  <rfmt sheetId="4" sqref="P8" start="0" length="0">
    <dxf>
      <font>
        <sz val="11"/>
        <color theme="1"/>
        <name val="Calibri"/>
        <family val="2"/>
        <charset val="238"/>
        <scheme val="minor"/>
      </font>
      <fill>
        <patternFill patternType="none">
          <bgColor indexed="65"/>
        </patternFill>
      </fill>
    </dxf>
  </rfmt>
  <rfmt sheetId="4" sqref="Q11" start="0" length="0">
    <dxf>
      <font>
        <sz val="10"/>
        <color auto="1"/>
        <name val="Arial"/>
        <scheme val="none"/>
      </font>
    </dxf>
  </rfmt>
  <rfmt sheetId="4" sqref="Q11" start="0" length="0">
    <dxf>
      <font>
        <sz val="10"/>
        <color auto="1"/>
        <name val="Arial"/>
        <scheme val="none"/>
      </font>
    </dxf>
  </rfmt>
  <rfmt sheetId="4" sqref="P12" start="0" length="0">
    <dxf>
      <font>
        <sz val="11"/>
        <color theme="1"/>
        <name val="Calibri"/>
        <family val="2"/>
        <charset val="238"/>
        <scheme val="minor"/>
      </font>
      <fill>
        <patternFill patternType="none">
          <bgColor indexed="65"/>
        </patternFill>
      </fill>
    </dxf>
  </rfmt>
  <rcc rId="819" sId="4" odxf="1" dxf="1">
    <nc r="Q13" t="inlineStr">
      <is>
        <t>náklady na spec TT</t>
      </is>
    </nc>
    <odxf>
      <font>
        <sz val="10"/>
        <name val="Arial"/>
        <scheme val="none"/>
      </font>
      <fill>
        <patternFill patternType="solid">
          <bgColor theme="0"/>
        </patternFill>
      </fill>
    </odxf>
    <ndxf>
      <font>
        <sz val="11"/>
        <color theme="1"/>
        <name val="Calibri"/>
        <family val="2"/>
        <charset val="238"/>
        <scheme val="minor"/>
      </font>
      <fill>
        <patternFill patternType="none">
          <bgColor indexed="65"/>
        </patternFill>
      </fill>
    </ndxf>
  </rcc>
  <rfmt sheetId="4" sqref="P14" start="0" length="0">
    <dxf>
      <font>
        <sz val="11"/>
        <color theme="1"/>
        <name val="Calibri"/>
        <family val="2"/>
        <charset val="238"/>
        <scheme val="minor"/>
      </font>
      <fill>
        <patternFill patternType="none">
          <bgColor indexed="65"/>
        </patternFill>
      </fill>
    </dxf>
  </rfmt>
  <rfmt sheetId="4" sqref="Q14" start="0" length="0">
    <dxf>
      <border outline="0">
        <bottom style="thin">
          <color indexed="64"/>
        </bottom>
      </border>
    </dxf>
  </rfmt>
  <rcc rId="820" sId="4">
    <nc r="S15">
      <f>SUM(S11:S14)</f>
    </nc>
  </rcc>
  <rfmt sheetId="4" sqref="Q11:S11" start="0" length="2147483647">
    <dxf>
      <font>
        <color rgb="FFFF0000"/>
      </font>
    </dxf>
  </rfmt>
  <rfmt sheetId="4" sqref="Q11:S11" start="0" length="2147483647">
    <dxf>
      <font>
        <b/>
      </font>
    </dxf>
  </rfmt>
  <rfmt sheetId="4" sqref="Q11:S11" start="0" length="2147483647">
    <dxf>
      <font>
        <color theme="1"/>
      </font>
    </dxf>
  </rfmt>
  <rfmt sheetId="4" sqref="S11:S15">
    <dxf>
      <numFmt numFmtId="3" formatCode="#,##0"/>
    </dxf>
  </rfmt>
  <rrc rId="821" sId="4" ref="O1:O1048576" action="deleteCol">
    <rfmt sheetId="4" xfDxf="1" sqref="O1:O1048576" start="0" length="0">
      <dxf>
        <font>
          <sz val="10"/>
          <name val="Arial"/>
          <scheme val="none"/>
        </font>
        <fill>
          <patternFill patternType="solid">
            <bgColor theme="0"/>
          </patternFill>
        </fill>
        <alignment vertical="top" wrapText="1"/>
      </dxf>
    </rfmt>
    <rfmt sheetId="4" sqref="O6" start="0" length="0">
      <dxf>
        <alignment vertical="bottom" wrapText="0"/>
      </dxf>
    </rfmt>
    <rfmt sheetId="4" sqref="O7" start="0" length="0">
      <dxf>
        <alignment vertical="bottom" wrapText="0"/>
      </dxf>
    </rfmt>
    <rcc rId="0" sId="4" dxf="1">
      <nc r="O8" t="inlineStr">
        <is>
          <t>KONTROLA</t>
        </is>
      </nc>
      <ndxf>
        <font>
          <b/>
          <sz val="10"/>
          <color rgb="FFFF0000"/>
          <name val="Arial"/>
          <scheme val="none"/>
        </font>
        <alignment vertical="bottom" wrapText="0"/>
      </ndxf>
    </rcc>
    <rfmt sheetId="4" sqref="O9" start="0" length="0">
      <dxf>
        <alignment vertical="bottom" wrapText="0"/>
      </dxf>
    </rfmt>
    <rcc rId="0" sId="4" dxf="1">
      <nc r="O10" t="inlineStr">
        <is>
          <t>CELKEM</t>
        </is>
      </nc>
      <ndxf>
        <font>
          <b/>
          <sz val="10"/>
          <color rgb="FFFF0000"/>
          <name val="Arial"/>
          <scheme val="none"/>
        </font>
        <alignment vertical="bottom" wrapText="0"/>
      </ndxf>
    </rcc>
    <rcc rId="0" sId="4" dxf="1">
      <nc r="O11">
        <f>'5_kontrolní propočty '!C7</f>
      </nc>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fmt sheetId="4" sqref="O12" start="0" length="0">
      <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dxf>
    </rfmt>
    <rcc rId="0" sId="4" dxf="1">
      <nc r="O13">
        <f>'5_kontrolní propočty '!E9</f>
      </nc>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cc rId="0" sId="4" dxf="1">
      <nc r="O14">
        <f>'5_kontrolní propočty '!E10</f>
      </nc>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cc rId="0" sId="4" dxf="1">
      <nc r="O15">
        <f>SUM(O11:O14)</f>
      </nc>
      <ndxf>
        <font>
          <b/>
          <sz val="10"/>
          <color theme="0" tint="-0.499984740745262"/>
          <name val="Arial"/>
          <scheme val="none"/>
        </font>
        <numFmt numFmtId="164" formatCode="#,##0\ _K_č"/>
        <fill>
          <patternFill>
            <bgColor theme="8" tint="0.79998168889431442"/>
          </patternFill>
        </fill>
        <alignment horizontal="right"/>
        <border outline="0">
          <left style="thin">
            <color theme="4"/>
          </left>
          <right style="thin">
            <color theme="4"/>
          </right>
          <top style="thin">
            <color theme="4"/>
          </top>
          <bottom style="thin">
            <color theme="4"/>
          </bottom>
        </border>
      </ndxf>
    </rcc>
    <rfmt sheetId="4" sqref="O16" start="0" length="0">
      <dxf>
        <font>
          <b/>
          <sz val="10"/>
          <color theme="3" tint="-0.499984740745262"/>
          <name val="Arial"/>
          <scheme val="none"/>
        </font>
        <fill>
          <patternFill>
            <bgColor theme="8" tint="0.79998168889431442"/>
          </patternFill>
        </fill>
        <alignment horizontal="right"/>
      </dxf>
    </rfmt>
    <rcc rId="0" sId="4" dxf="1">
      <nc r="O17">
        <f>O15*0.06</f>
      </nc>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cc rId="0" sId="4" dxf="1">
      <nc r="O18">
        <f>O15+O17</f>
      </nc>
      <ndxf>
        <font>
          <b/>
          <sz val="10"/>
          <color theme="0" tint="-0.499984740745262"/>
          <name val="Arial"/>
          <scheme val="none"/>
        </font>
        <numFmt numFmtId="164" formatCode="#,##0\ _K_č"/>
        <fill>
          <patternFill>
            <bgColor theme="8" tint="0.79998168889431442"/>
          </patternFill>
        </fill>
        <alignment horizontal="right"/>
        <border outline="0">
          <left style="thin">
            <color theme="4"/>
          </left>
          <right style="thin">
            <color theme="4"/>
          </right>
          <top style="thin">
            <color theme="4"/>
          </top>
          <bottom style="thin">
            <color theme="4"/>
          </bottom>
        </border>
      </ndxf>
    </rcc>
    <rfmt sheetId="4" sqref="O19" start="0" length="0">
      <dxf>
        <font>
          <sz val="10"/>
          <color auto="1"/>
          <name val="Arial"/>
          <scheme val="none"/>
        </font>
        <fill>
          <patternFill>
            <bgColor theme="8" tint="0.79998168889431442"/>
          </patternFill>
        </fill>
        <alignment horizontal="right"/>
      </dxf>
    </rfmt>
    <rcc rId="0" sId="4" dxf="1">
      <nc r="O20">
        <f>O18*0.8</f>
      </nc>
      <ndxf>
        <font>
          <sz val="10"/>
          <color auto="1"/>
          <name val="Arial"/>
          <scheme val="none"/>
        </font>
        <numFmt numFmtId="164" formatCode="#,##0\ _K_č"/>
        <alignment horizontal="right"/>
        <border outline="0">
          <left style="thin">
            <color theme="4"/>
          </left>
          <right style="thin">
            <color theme="4"/>
          </right>
          <top style="thin">
            <color theme="4"/>
          </top>
          <bottom style="thin">
            <color theme="4"/>
          </bottom>
        </border>
        <protection locked="0"/>
      </ndxf>
    </rcc>
    <rfmt sheetId="4" s="1" sqref="O21" start="0" length="0">
      <dxf>
        <font>
          <sz val="10"/>
          <color theme="0" tint="-0.499984740745262"/>
          <name val="Arial"/>
          <family val="2"/>
          <charset val="238"/>
          <scheme val="none"/>
        </font>
        <numFmt numFmtId="165" formatCode="0.0%"/>
        <fill>
          <patternFill>
            <bgColor theme="8" tint="0.79998168889431442"/>
          </patternFill>
        </fill>
        <alignment horizontal="right"/>
        <border outline="0">
          <left style="thin">
            <color theme="4"/>
          </left>
          <right style="thin">
            <color theme="4"/>
          </right>
          <top style="thin">
            <color theme="4"/>
          </top>
          <bottom style="thin">
            <color theme="4"/>
          </bottom>
        </border>
      </dxf>
    </rfmt>
    <rfmt sheetId="4" sqref="O22" start="0" length="0">
      <dxf>
        <alignment vertical="bottom" wrapText="0"/>
      </dxf>
    </rfmt>
    <rcc rId="0" sId="4" dxf="1">
      <nc r="O23">
        <f>O18*0.2</f>
      </nc>
      <ndxf>
        <alignment vertical="bottom" wrapText="0"/>
      </ndxf>
    </rcc>
  </rrc>
  <rcc rId="822" sId="4">
    <oc r="G14">
      <v>0</v>
    </oc>
    <nc r="G14">
      <f>(G11+G13+G17)*0.25</f>
    </nc>
  </rcc>
  <rcc rId="823" sId="4" odxf="1" dxf="1">
    <nc r="S10">
      <v>2025</v>
    </nc>
    <odxf>
      <font>
        <b val="0"/>
        <sz val="10"/>
        <color auto="1"/>
        <name val="Arial"/>
        <scheme val="none"/>
      </font>
      <fill>
        <patternFill>
          <bgColor theme="0"/>
        </patternFill>
      </fill>
      <alignment horizontal="general" vertical="bottom" wrapText="0"/>
    </odxf>
    <ndxf>
      <font>
        <b/>
        <sz val="10"/>
        <color auto="1"/>
        <name val="Arial"/>
        <scheme val="none"/>
      </font>
      <fill>
        <patternFill>
          <bgColor theme="8" tint="0.79998168889431442"/>
        </patternFill>
      </fill>
      <alignment horizontal="center" vertical="top" wrapText="1"/>
    </ndxf>
  </rcc>
  <rcc rId="824" sId="4" odxf="1" dxf="1">
    <nc r="T10">
      <v>2026</v>
    </nc>
    <odxf>
      <font>
        <b val="0"/>
        <sz val="10"/>
        <color auto="1"/>
        <name val="Arial"/>
        <scheme val="none"/>
      </font>
      <fill>
        <patternFill>
          <bgColor theme="0"/>
        </patternFill>
      </fill>
      <alignment horizontal="general" vertical="bottom" wrapText="0"/>
    </odxf>
    <ndxf>
      <font>
        <b/>
        <sz val="10"/>
        <color auto="1"/>
        <name val="Arial"/>
        <scheme val="none"/>
      </font>
      <fill>
        <patternFill>
          <bgColor theme="8" tint="0.79998168889431442"/>
        </patternFill>
      </fill>
      <alignment horizontal="center" vertical="top" wrapText="1"/>
    </ndxf>
  </rcc>
  <rcc rId="825" sId="4" odxf="1" dxf="1">
    <nc r="U10">
      <v>2027</v>
    </nc>
    <odxf>
      <font>
        <b val="0"/>
        <sz val="10"/>
        <color auto="1"/>
        <name val="Arial"/>
        <scheme val="none"/>
      </font>
      <fill>
        <patternFill>
          <bgColor theme="0"/>
        </patternFill>
      </fill>
      <alignment horizontal="general" vertical="bottom" wrapText="0"/>
    </odxf>
    <ndxf>
      <font>
        <b/>
        <sz val="10"/>
        <color auto="1"/>
        <name val="Arial"/>
        <scheme val="none"/>
      </font>
      <fill>
        <patternFill>
          <bgColor theme="8" tint="0.79998168889431442"/>
        </patternFill>
      </fill>
      <alignment horizontal="center" vertical="top" wrapText="1"/>
    </ndxf>
  </rcc>
  <rcc rId="826" sId="4" odxf="1" dxf="1">
    <nc r="V10">
      <v>2028</v>
    </nc>
    <odxf>
      <font>
        <b val="0"/>
        <sz val="10"/>
        <color auto="1"/>
        <name val="Arial"/>
        <scheme val="none"/>
      </font>
      <fill>
        <patternFill>
          <bgColor theme="0"/>
        </patternFill>
      </fill>
      <alignment horizontal="general" vertical="bottom" wrapText="0"/>
    </odxf>
    <ndxf>
      <font>
        <b/>
        <sz val="10"/>
        <color auto="1"/>
        <name val="Arial"/>
        <scheme val="none"/>
      </font>
      <fill>
        <patternFill>
          <bgColor theme="8" tint="0.79998168889431442"/>
        </patternFill>
      </fill>
      <alignment horizontal="center" vertical="top" wrapText="1"/>
    </ndxf>
  </rcc>
  <rcc rId="827" sId="6" odxf="1" dxf="1">
    <nc r="P1">
      <f>'https://czuvpraze-my.sharepoint.com/personal/michaelacerna_rektorat_czu_cz/Documents/Dokumenty/Podklady/TAČR SIGMA/[Krycí_list_SIGMA 08 08 2024_MCuprava.xlsx]TITUL, 1, 2, 6-9'!P1:W1</f>
    </nc>
    <odxf>
      <font>
        <b val="0"/>
        <sz val="11"/>
        <color theme="1"/>
        <name val="Calibri"/>
        <family val="2"/>
        <charset val="238"/>
        <scheme val="minor"/>
      </font>
      <fill>
        <patternFill patternType="none">
          <bgColor indexed="65"/>
        </patternFill>
      </fill>
      <alignment horizontal="general" vertical="bottom"/>
    </odxf>
    <ndxf>
      <font>
        <b/>
        <sz val="20"/>
        <color theme="0"/>
        <name val="Arial"/>
        <family val="2"/>
        <charset val="238"/>
        <scheme val="none"/>
      </font>
      <fill>
        <patternFill patternType="solid">
          <bgColor rgb="FF415C76"/>
        </patternFill>
      </fill>
      <alignment horizontal="center" vertical="top"/>
    </ndxf>
  </rcc>
  <rfmt sheetId="6" sqref="Q1" start="0" length="0">
    <dxf>
      <font>
        <b/>
        <sz val="20"/>
        <color theme="0"/>
        <name val="Arial"/>
        <family val="2"/>
        <charset val="238"/>
        <scheme val="none"/>
      </font>
      <fill>
        <patternFill patternType="solid">
          <bgColor rgb="FF415C76"/>
        </patternFill>
      </fill>
      <alignment horizontal="center" vertical="top"/>
    </dxf>
  </rfmt>
  <rfmt sheetId="6" sqref="R1" start="0" length="0">
    <dxf>
      <font>
        <b/>
        <sz val="20"/>
        <color theme="0"/>
        <name val="Arial"/>
        <family val="2"/>
        <charset val="238"/>
        <scheme val="none"/>
      </font>
      <fill>
        <patternFill patternType="solid">
          <bgColor rgb="FF415C76"/>
        </patternFill>
      </fill>
      <alignment horizontal="center" vertical="top"/>
    </dxf>
  </rfmt>
  <rfmt sheetId="6" sqref="S1" start="0" length="0">
    <dxf>
      <font>
        <b/>
        <sz val="20"/>
        <color theme="0"/>
        <name val="Arial"/>
        <family val="2"/>
        <charset val="238"/>
        <scheme val="none"/>
      </font>
      <fill>
        <patternFill patternType="solid">
          <bgColor rgb="FF415C76"/>
        </patternFill>
      </fill>
      <alignment horizontal="center" vertical="top"/>
    </dxf>
  </rfmt>
  <rfmt sheetId="6" sqref="T1" start="0" length="0">
    <dxf>
      <font>
        <b/>
        <sz val="20"/>
        <color theme="0"/>
        <name val="Arial"/>
        <family val="2"/>
        <charset val="238"/>
        <scheme val="none"/>
      </font>
      <fill>
        <patternFill patternType="solid">
          <bgColor rgb="FF415C76"/>
        </patternFill>
      </fill>
      <alignment horizontal="center" vertical="top"/>
    </dxf>
  </rfmt>
  <rfmt sheetId="6" sqref="U1" start="0" length="0">
    <dxf>
      <font>
        <b/>
        <sz val="20"/>
        <color theme="0"/>
        <name val="Arial"/>
        <family val="2"/>
        <charset val="238"/>
        <scheme val="none"/>
      </font>
      <fill>
        <patternFill patternType="solid">
          <bgColor rgb="FF415C76"/>
        </patternFill>
      </fill>
      <alignment horizontal="center" vertical="top"/>
    </dxf>
  </rfmt>
  <rfmt sheetId="6" sqref="V1" start="0" length="0">
    <dxf>
      <font>
        <b/>
        <sz val="20"/>
        <color theme="0"/>
        <name val="Arial"/>
        <family val="2"/>
        <charset val="238"/>
        <scheme val="none"/>
      </font>
      <fill>
        <patternFill patternType="solid">
          <bgColor rgb="FF415C76"/>
        </patternFill>
      </fill>
      <alignment horizontal="center" vertical="top"/>
    </dxf>
  </rfmt>
  <rfmt sheetId="6" sqref="W1" start="0" length="0">
    <dxf>
      <font>
        <b/>
        <sz val="20"/>
        <color theme="0"/>
        <name val="Arial"/>
        <family val="2"/>
        <charset val="238"/>
        <scheme val="none"/>
      </font>
      <fill>
        <patternFill patternType="solid">
          <bgColor rgb="FF415C76"/>
        </patternFill>
      </fill>
      <alignment horizontal="center" vertical="top"/>
    </dxf>
  </rfmt>
  <rfmt sheetId="6" sqref="X1" start="0" length="0">
    <dxf>
      <font>
        <b/>
        <sz val="20"/>
        <color theme="0"/>
        <name val="Arial"/>
        <family val="2"/>
        <charset val="238"/>
        <scheme val="none"/>
      </font>
      <fill>
        <patternFill patternType="solid">
          <bgColor rgb="FF415C76"/>
        </patternFill>
      </fill>
      <alignment horizontal="center" vertical="top"/>
    </dxf>
  </rfmt>
  <rfmt sheetId="6" sqref="Y1" start="0" length="0">
    <dxf>
      <font>
        <b/>
        <sz val="20"/>
        <color theme="0"/>
        <name val="Arial"/>
        <family val="2"/>
        <charset val="238"/>
        <scheme val="none"/>
      </font>
      <fill>
        <patternFill patternType="solid">
          <bgColor rgb="FF415C76"/>
        </patternFill>
      </fill>
      <alignment horizontal="center" vertical="top"/>
    </dxf>
  </rfmt>
  <rfmt sheetId="6" sqref="Z1" start="0" length="0">
    <dxf>
      <font>
        <b/>
        <sz val="20"/>
        <color theme="0"/>
        <name val="Arial"/>
        <family val="2"/>
        <charset val="238"/>
        <scheme val="none"/>
      </font>
      <fill>
        <patternFill patternType="solid">
          <bgColor rgb="FF415C76"/>
        </patternFill>
      </fill>
      <alignment horizontal="center" vertical="top"/>
    </dxf>
  </rfmt>
  <rcc rId="828" sId="6" odxf="1" dxf="1">
    <nc r="P2">
      <f>'https://czuvpraze-my.sharepoint.com/personal/michaelacerna_rektorat_czu_cz/Documents/Dokumenty/Podklady/TAČR SIGMA/[Krycí_list_SIGMA 08 08 2024_MCuprava.xlsx]TITUL, 1, 2, 6-9'!P2:W2</f>
    </nc>
    <odxf>
      <font>
        <sz val="11"/>
        <color theme="1"/>
        <name val="Calibri"/>
        <family val="2"/>
        <charset val="238"/>
        <scheme val="minor"/>
      </font>
      <fill>
        <patternFill patternType="none">
          <bgColor indexed="65"/>
        </patternFill>
      </fill>
      <alignment horizontal="general" vertical="bottom"/>
    </odxf>
    <ndxf>
      <font>
        <sz val="15"/>
        <color theme="0"/>
        <name val="Arial"/>
        <family val="2"/>
        <charset val="238"/>
        <scheme val="none"/>
      </font>
      <fill>
        <patternFill patternType="solid">
          <bgColor rgb="FF415C76"/>
        </patternFill>
      </fill>
      <alignment horizontal="center" vertical="top"/>
    </ndxf>
  </rcc>
  <rfmt sheetId="6" sqref="Q2" start="0" length="0">
    <dxf>
      <font>
        <sz val="15"/>
        <color theme="0"/>
        <name val="Arial"/>
        <family val="2"/>
        <charset val="238"/>
        <scheme val="none"/>
      </font>
      <fill>
        <patternFill patternType="solid">
          <bgColor rgb="FF415C76"/>
        </patternFill>
      </fill>
      <alignment horizontal="center" vertical="top"/>
    </dxf>
  </rfmt>
  <rfmt sheetId="6" sqref="R2" start="0" length="0">
    <dxf>
      <font>
        <sz val="15"/>
        <color theme="0"/>
        <name val="Arial"/>
        <family val="2"/>
        <charset val="238"/>
        <scheme val="none"/>
      </font>
      <fill>
        <patternFill patternType="solid">
          <bgColor rgb="FF415C76"/>
        </patternFill>
      </fill>
      <alignment horizontal="center" vertical="top"/>
    </dxf>
  </rfmt>
  <rfmt sheetId="6" sqref="S2" start="0" length="0">
    <dxf>
      <font>
        <sz val="15"/>
        <color theme="0"/>
        <name val="Arial"/>
        <family val="2"/>
        <charset val="238"/>
        <scheme val="none"/>
      </font>
      <fill>
        <patternFill patternType="solid">
          <bgColor rgb="FF415C76"/>
        </patternFill>
      </fill>
      <alignment horizontal="center" vertical="top"/>
    </dxf>
  </rfmt>
  <rfmt sheetId="6" sqref="T2" start="0" length="0">
    <dxf>
      <font>
        <sz val="15"/>
        <color theme="0"/>
        <name val="Arial"/>
        <family val="2"/>
        <charset val="238"/>
        <scheme val="none"/>
      </font>
      <fill>
        <patternFill patternType="solid">
          <bgColor rgb="FF415C76"/>
        </patternFill>
      </fill>
      <alignment horizontal="center" vertical="top"/>
    </dxf>
  </rfmt>
  <rfmt sheetId="6" sqref="U2" start="0" length="0">
    <dxf>
      <font>
        <sz val="15"/>
        <color theme="0"/>
        <name val="Arial"/>
        <family val="2"/>
        <charset val="238"/>
        <scheme val="none"/>
      </font>
      <fill>
        <patternFill patternType="solid">
          <bgColor rgb="FF415C76"/>
        </patternFill>
      </fill>
      <alignment horizontal="center" vertical="top"/>
    </dxf>
  </rfmt>
  <rfmt sheetId="6" sqref="V2" start="0" length="0">
    <dxf>
      <font>
        <sz val="15"/>
        <color theme="0"/>
        <name val="Arial"/>
        <family val="2"/>
        <charset val="238"/>
        <scheme val="none"/>
      </font>
      <fill>
        <patternFill patternType="solid">
          <bgColor rgb="FF415C76"/>
        </patternFill>
      </fill>
      <alignment horizontal="center" vertical="top"/>
    </dxf>
  </rfmt>
  <rfmt sheetId="6" sqref="W2" start="0" length="0">
    <dxf>
      <font>
        <sz val="15"/>
        <color theme="0"/>
        <name val="Arial"/>
        <family val="2"/>
        <charset val="238"/>
        <scheme val="none"/>
      </font>
      <fill>
        <patternFill patternType="solid">
          <bgColor rgb="FF415C76"/>
        </patternFill>
      </fill>
      <alignment horizontal="center" vertical="top"/>
    </dxf>
  </rfmt>
  <rfmt sheetId="6" sqref="X2" start="0" length="0">
    <dxf>
      <font>
        <sz val="15"/>
        <color theme="0"/>
        <name val="Arial"/>
        <family val="2"/>
        <charset val="238"/>
        <scheme val="none"/>
      </font>
      <fill>
        <patternFill patternType="solid">
          <bgColor rgb="FF415C76"/>
        </patternFill>
      </fill>
      <alignment horizontal="center" vertical="top"/>
    </dxf>
  </rfmt>
  <rfmt sheetId="6" sqref="Y2" start="0" length="0">
    <dxf>
      <font>
        <sz val="15"/>
        <color theme="0"/>
        <name val="Arial"/>
        <family val="2"/>
        <charset val="238"/>
        <scheme val="none"/>
      </font>
      <fill>
        <patternFill patternType="solid">
          <bgColor rgb="FF415C76"/>
        </patternFill>
      </fill>
      <alignment horizontal="center" vertical="top"/>
    </dxf>
  </rfmt>
  <rfmt sheetId="6" sqref="Z2" start="0" length="0">
    <dxf>
      <font>
        <sz val="15"/>
        <color theme="0"/>
        <name val="Arial"/>
        <family val="2"/>
        <charset val="238"/>
        <scheme val="none"/>
      </font>
      <fill>
        <patternFill patternType="solid">
          <bgColor rgb="FF415C76"/>
        </patternFill>
      </fill>
      <alignment horizontal="center" vertical="top"/>
    </dxf>
  </rfmt>
  <rcc rId="829" sId="6" odxf="1" dxf="1">
    <nc r="P3">
      <f>'https://czuvpraze-my.sharepoint.com/personal/michaelacerna_rektorat_czu_cz/Documents/Dokumenty/Podklady/TAČR SIGMA/[Krycí_list_SIGMA 08 08 2024_MCuprava.xlsx]TITUL, 1, 2, 6-9'!P3:W3</f>
    </nc>
    <odxf>
      <font>
        <sz val="11"/>
        <color theme="1"/>
        <name val="Calibri"/>
        <family val="2"/>
        <charset val="238"/>
        <scheme val="minor"/>
      </font>
      <fill>
        <patternFill patternType="none">
          <bgColor indexed="65"/>
        </patternFill>
      </fill>
      <alignment horizontal="general" vertical="bottom"/>
    </odxf>
    <ndxf>
      <font>
        <sz val="15"/>
        <color theme="0"/>
        <name val="Arial"/>
        <family val="2"/>
        <charset val="238"/>
        <scheme val="none"/>
      </font>
      <fill>
        <patternFill patternType="solid">
          <bgColor rgb="FF415C76"/>
        </patternFill>
      </fill>
      <alignment horizontal="center" vertical="top"/>
    </ndxf>
  </rcc>
  <rfmt sheetId="6" sqref="Q3" start="0" length="0">
    <dxf>
      <font>
        <sz val="15"/>
        <color theme="0"/>
        <name val="Arial"/>
        <family val="2"/>
        <charset val="238"/>
        <scheme val="none"/>
      </font>
      <fill>
        <patternFill patternType="solid">
          <bgColor rgb="FF415C76"/>
        </patternFill>
      </fill>
      <alignment horizontal="center" vertical="top"/>
    </dxf>
  </rfmt>
  <rfmt sheetId="6" sqref="R3" start="0" length="0">
    <dxf>
      <font>
        <sz val="15"/>
        <color theme="0"/>
        <name val="Arial"/>
        <family val="2"/>
        <charset val="238"/>
        <scheme val="none"/>
      </font>
      <fill>
        <patternFill patternType="solid">
          <bgColor rgb="FF415C76"/>
        </patternFill>
      </fill>
      <alignment horizontal="center" vertical="top"/>
    </dxf>
  </rfmt>
  <rfmt sheetId="6" sqref="S3" start="0" length="0">
    <dxf>
      <font>
        <sz val="15"/>
        <color theme="0"/>
        <name val="Arial"/>
        <family val="2"/>
        <charset val="238"/>
        <scheme val="none"/>
      </font>
      <fill>
        <patternFill patternType="solid">
          <bgColor rgb="FF415C76"/>
        </patternFill>
      </fill>
      <alignment horizontal="center" vertical="top"/>
    </dxf>
  </rfmt>
  <rfmt sheetId="6" sqref="T3" start="0" length="0">
    <dxf>
      <font>
        <sz val="15"/>
        <color theme="0"/>
        <name val="Arial"/>
        <family val="2"/>
        <charset val="238"/>
        <scheme val="none"/>
      </font>
      <fill>
        <patternFill patternType="solid">
          <bgColor rgb="FF415C76"/>
        </patternFill>
      </fill>
      <alignment horizontal="center" vertical="top"/>
    </dxf>
  </rfmt>
  <rfmt sheetId="6" sqref="U3" start="0" length="0">
    <dxf>
      <font>
        <sz val="15"/>
        <color theme="0"/>
        <name val="Arial"/>
        <family val="2"/>
        <charset val="238"/>
        <scheme val="none"/>
      </font>
      <fill>
        <patternFill patternType="solid">
          <bgColor rgb="FF415C76"/>
        </patternFill>
      </fill>
      <alignment horizontal="center" vertical="top"/>
    </dxf>
  </rfmt>
  <rfmt sheetId="6" sqref="V3" start="0" length="0">
    <dxf>
      <font>
        <sz val="15"/>
        <color theme="0"/>
        <name val="Arial"/>
        <family val="2"/>
        <charset val="238"/>
        <scheme val="none"/>
      </font>
      <fill>
        <patternFill patternType="solid">
          <bgColor rgb="FF415C76"/>
        </patternFill>
      </fill>
      <alignment horizontal="center" vertical="top"/>
    </dxf>
  </rfmt>
  <rfmt sheetId="6" sqref="W3" start="0" length="0">
    <dxf>
      <font>
        <sz val="15"/>
        <color theme="0"/>
        <name val="Arial"/>
        <family val="2"/>
        <charset val="238"/>
        <scheme val="none"/>
      </font>
      <fill>
        <patternFill patternType="solid">
          <bgColor rgb="FF415C76"/>
        </patternFill>
      </fill>
      <alignment horizontal="center" vertical="top"/>
    </dxf>
  </rfmt>
  <rfmt sheetId="6" sqref="X3" start="0" length="0">
    <dxf>
      <font>
        <sz val="15"/>
        <color theme="0"/>
        <name val="Arial"/>
        <family val="2"/>
        <charset val="238"/>
        <scheme val="none"/>
      </font>
      <fill>
        <patternFill patternType="solid">
          <bgColor rgb="FF415C76"/>
        </patternFill>
      </fill>
      <alignment horizontal="center" vertical="top"/>
    </dxf>
  </rfmt>
  <rfmt sheetId="6" sqref="Y3" start="0" length="0">
    <dxf>
      <font>
        <sz val="15"/>
        <color theme="0"/>
        <name val="Arial"/>
        <family val="2"/>
        <charset val="238"/>
        <scheme val="none"/>
      </font>
      <fill>
        <patternFill patternType="solid">
          <bgColor rgb="FF415C76"/>
        </patternFill>
      </fill>
      <alignment horizontal="center" vertical="top"/>
    </dxf>
  </rfmt>
  <rfmt sheetId="6" sqref="Z3" start="0" length="0">
    <dxf>
      <font>
        <sz val="15"/>
        <color theme="0"/>
        <name val="Arial"/>
        <family val="2"/>
        <charset val="238"/>
        <scheme val="none"/>
      </font>
      <fill>
        <patternFill patternType="solid">
          <bgColor rgb="FF415C76"/>
        </patternFill>
      </fill>
      <alignment horizontal="center" vertical="top"/>
    </dxf>
  </rfmt>
  <rfmt sheetId="6" sqref="P4" start="0" length="0">
    <dxf>
      <font>
        <sz val="10"/>
        <color theme="1"/>
        <name val="Arial"/>
        <family val="2"/>
        <charset val="238"/>
        <scheme val="none"/>
      </font>
      <fill>
        <patternFill patternType="solid">
          <bgColor theme="0"/>
        </patternFill>
      </fill>
      <alignment vertical="top" wrapText="1"/>
    </dxf>
  </rfmt>
  <rfmt sheetId="6" sqref="Q4" start="0" length="0">
    <dxf>
      <font>
        <sz val="10"/>
        <color auto="1"/>
        <name val="Arial"/>
        <family val="2"/>
        <charset val="238"/>
        <scheme val="none"/>
      </font>
      <fill>
        <patternFill patternType="solid">
          <bgColor theme="0"/>
        </patternFill>
      </fill>
      <alignment horizontal="right" vertical="top" wrapText="1"/>
    </dxf>
  </rfmt>
  <rfmt sheetId="6" sqref="R4" start="0" length="0">
    <dxf>
      <font>
        <sz val="10"/>
        <color auto="1"/>
        <name val="Arial"/>
        <family val="2"/>
        <charset val="238"/>
        <scheme val="none"/>
      </font>
      <fill>
        <patternFill patternType="solid">
          <bgColor theme="0"/>
        </patternFill>
      </fill>
      <alignment vertical="top" wrapText="1"/>
    </dxf>
  </rfmt>
  <rfmt sheetId="6" sqref="S4" start="0" length="0">
    <dxf>
      <font>
        <sz val="10"/>
        <color theme="1"/>
        <name val="Arial"/>
        <family val="2"/>
        <charset val="238"/>
        <scheme val="none"/>
      </font>
      <fill>
        <patternFill patternType="solid">
          <bgColor theme="0"/>
        </patternFill>
      </fill>
      <alignment horizontal="center" vertical="top" wrapText="1"/>
    </dxf>
  </rfmt>
  <rfmt sheetId="6" sqref="T4" start="0" length="0">
    <dxf>
      <font>
        <sz val="10"/>
        <color auto="1"/>
        <name val="Arial"/>
        <family val="2"/>
        <charset val="238"/>
        <scheme val="none"/>
      </font>
      <fill>
        <patternFill patternType="solid">
          <bgColor theme="0"/>
        </patternFill>
      </fill>
      <alignment horizontal="right" vertical="top" wrapText="1"/>
    </dxf>
  </rfmt>
  <rfmt sheetId="6" sqref="U4" start="0" length="0">
    <dxf>
      <font>
        <sz val="10"/>
        <color auto="1"/>
        <name val="Arial"/>
        <family val="2"/>
        <charset val="238"/>
        <scheme val="none"/>
      </font>
      <fill>
        <patternFill patternType="solid">
          <bgColor theme="0"/>
        </patternFill>
      </fill>
      <alignment horizontal="right" vertical="top" wrapText="1"/>
    </dxf>
  </rfmt>
  <rfmt sheetId="6" sqref="V4" start="0" length="0">
    <dxf>
      <font>
        <sz val="10"/>
        <color auto="1"/>
        <name val="Arial"/>
        <family val="2"/>
        <charset val="238"/>
        <scheme val="none"/>
      </font>
      <fill>
        <patternFill patternType="solid">
          <bgColor theme="0"/>
        </patternFill>
      </fill>
      <alignment horizontal="right" vertical="top" wrapText="1"/>
    </dxf>
  </rfmt>
  <rfmt sheetId="6" sqref="W4" start="0" length="0">
    <dxf>
      <font>
        <sz val="10"/>
        <color auto="1"/>
        <name val="Arial"/>
        <family val="2"/>
        <charset val="238"/>
        <scheme val="none"/>
      </font>
      <fill>
        <patternFill patternType="solid">
          <bgColor theme="0"/>
        </patternFill>
      </fill>
      <alignment horizontal="right" vertical="top" wrapText="1"/>
    </dxf>
  </rfmt>
  <rfmt sheetId="6" sqref="X4" start="0" length="0">
    <dxf>
      <font>
        <sz val="10"/>
        <color auto="1"/>
        <name val="Arial"/>
        <family val="2"/>
        <charset val="238"/>
        <scheme val="none"/>
      </font>
      <fill>
        <patternFill patternType="solid">
          <bgColor theme="0"/>
        </patternFill>
      </fill>
      <alignment horizontal="right" vertical="top" wrapText="1"/>
    </dxf>
  </rfmt>
  <rfmt sheetId="6" sqref="Y4" start="0" length="0">
    <dxf>
      <font>
        <sz val="10"/>
        <color auto="1"/>
        <name val="Arial"/>
        <family val="2"/>
        <charset val="238"/>
        <scheme val="none"/>
      </font>
      <fill>
        <patternFill patternType="solid">
          <bgColor theme="0"/>
        </patternFill>
      </fill>
      <alignment horizontal="right" vertical="top" wrapText="1"/>
    </dxf>
  </rfmt>
  <rfmt sheetId="6" sqref="Z4" start="0" length="0">
    <dxf>
      <font>
        <sz val="10"/>
        <color theme="1"/>
        <name val="Arial"/>
        <family val="2"/>
        <charset val="238"/>
        <scheme val="none"/>
      </font>
      <fill>
        <patternFill patternType="solid">
          <bgColor theme="0"/>
        </patternFill>
      </fill>
      <alignment vertical="top" wrapText="1"/>
    </dxf>
  </rfmt>
  <rcc rId="830" sId="6" odxf="1" dxf="1" quotePrefix="1">
    <nc r="P5" t="inlineStr">
      <is>
        <t>5. FINANČNÍ PLÁN</t>
      </is>
    </nc>
    <odxf>
      <font>
        <b val="0"/>
        <sz val="11"/>
        <color theme="1"/>
        <name val="Calibri"/>
        <family val="2"/>
        <charset val="238"/>
        <scheme val="minor"/>
      </font>
      <fill>
        <patternFill patternType="none">
          <bgColor indexed="65"/>
        </patternFill>
      </fill>
      <alignment horizontal="general" vertical="bottom" wrapText="0"/>
      <border outline="0">
        <left/>
        <top/>
        <bottom/>
      </border>
    </odxf>
    <ndxf>
      <font>
        <b/>
        <sz val="15"/>
        <color theme="3" tint="-0.499984740745262"/>
        <name val="Arial"/>
        <family val="2"/>
        <charset val="238"/>
        <scheme val="none"/>
      </font>
      <fill>
        <patternFill patternType="solid">
          <bgColor theme="3" tint="0.79998168889431442"/>
        </patternFill>
      </fill>
      <alignment horizontal="center" vertical="top" wrapText="1"/>
      <border outline="0">
        <left style="thin">
          <color theme="4"/>
        </left>
        <top style="thin">
          <color theme="4"/>
        </top>
        <bottom style="thin">
          <color theme="4"/>
        </bottom>
      </border>
    </ndxf>
  </rcc>
  <rfmt sheetId="6" sqref="Q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top style="thin">
          <color theme="4"/>
        </top>
        <bottom style="thin">
          <color theme="4"/>
        </bottom>
      </border>
    </dxf>
  </rfmt>
  <rfmt sheetId="6" sqref="R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top style="thin">
          <color theme="4"/>
        </top>
        <bottom style="thin">
          <color theme="4"/>
        </bottom>
      </border>
    </dxf>
  </rfmt>
  <rfmt sheetId="6" sqref="S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top style="thin">
          <color theme="4"/>
        </top>
        <bottom style="thin">
          <color theme="4"/>
        </bottom>
      </border>
    </dxf>
  </rfmt>
  <rfmt sheetId="6" sqref="T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top style="thin">
          <color theme="4"/>
        </top>
        <bottom style="thin">
          <color theme="4"/>
        </bottom>
      </border>
    </dxf>
  </rfmt>
  <rfmt sheetId="6" sqref="U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top style="thin">
          <color theme="4"/>
        </top>
        <bottom style="thin">
          <color theme="4"/>
        </bottom>
      </border>
    </dxf>
  </rfmt>
  <rfmt sheetId="6" sqref="V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top style="thin">
          <color theme="4"/>
        </top>
        <bottom style="thin">
          <color theme="4"/>
        </bottom>
      </border>
    </dxf>
  </rfmt>
  <rfmt sheetId="6" sqref="W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top style="thin">
          <color theme="4"/>
        </top>
        <bottom style="thin">
          <color theme="4"/>
        </bottom>
      </border>
    </dxf>
  </rfmt>
  <rfmt sheetId="6" sqref="X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top style="thin">
          <color theme="4"/>
        </top>
        <bottom style="thin">
          <color theme="4"/>
        </bottom>
      </border>
    </dxf>
  </rfmt>
  <rfmt sheetId="6" sqref="Y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top style="thin">
          <color theme="4"/>
        </top>
        <bottom style="thin">
          <color theme="4"/>
        </bottom>
      </border>
    </dxf>
  </rfmt>
  <rfmt sheetId="6" sqref="Z5" start="0" length="0">
    <dxf>
      <font>
        <b/>
        <sz val="15"/>
        <color theme="3" tint="-0.499984740745262"/>
        <name val="Arial"/>
        <family val="2"/>
        <charset val="238"/>
        <scheme val="none"/>
      </font>
      <fill>
        <patternFill patternType="solid">
          <bgColor theme="3" tint="0.79998168889431442"/>
        </patternFill>
      </fill>
      <alignment horizontal="center" vertical="top" wrapText="1"/>
      <border outline="0">
        <right style="thin">
          <color theme="4"/>
        </right>
        <top style="thin">
          <color theme="4"/>
        </top>
        <bottom style="thin">
          <color theme="4"/>
        </bottom>
      </border>
    </dxf>
  </rfmt>
  <rfmt sheetId="6" sqref="P6" start="0" length="0">
    <dxf>
      <font>
        <sz val="10"/>
        <color theme="1"/>
        <name val="Arial"/>
        <family val="2"/>
        <charset val="238"/>
        <scheme val="none"/>
      </font>
      <fill>
        <patternFill patternType="solid">
          <bgColor theme="8" tint="0.79998168889431442"/>
        </patternFill>
      </fill>
      <alignment vertical="top" wrapText="1"/>
      <border outline="0">
        <left style="thin">
          <color theme="4"/>
        </left>
      </border>
    </dxf>
  </rfmt>
  <rfmt sheetId="6" sqref="Q6" start="0" length="0">
    <dxf>
      <font>
        <sz val="10"/>
        <color auto="1"/>
        <name val="Arial"/>
        <family val="2"/>
        <charset val="238"/>
        <scheme val="none"/>
      </font>
      <fill>
        <patternFill patternType="solid">
          <bgColor theme="8" tint="0.79998168889431442"/>
        </patternFill>
      </fill>
      <alignment horizontal="right" vertical="top" wrapText="1"/>
    </dxf>
  </rfmt>
  <rfmt sheetId="6" sqref="R6" start="0" length="0">
    <dxf>
      <font>
        <b/>
        <sz val="10"/>
        <color auto="1"/>
        <name val="Arial"/>
        <family val="2"/>
        <charset val="238"/>
        <scheme val="none"/>
      </font>
      <fill>
        <patternFill patternType="solid">
          <bgColor theme="8" tint="0.79998168889431442"/>
        </patternFill>
      </fill>
      <alignment vertical="top" wrapText="1"/>
    </dxf>
  </rfmt>
  <rfmt sheetId="6" sqref="S6" start="0" length="0">
    <dxf>
      <font>
        <b/>
        <sz val="10"/>
        <color theme="1"/>
        <name val="Arial"/>
        <family val="2"/>
        <charset val="238"/>
        <scheme val="none"/>
      </font>
      <fill>
        <patternFill patternType="solid">
          <bgColor theme="8" tint="0.79998168889431442"/>
        </patternFill>
      </fill>
      <alignment horizontal="center" vertical="top" wrapText="1"/>
    </dxf>
  </rfmt>
  <rfmt sheetId="6" sqref="T6" start="0" length="0">
    <dxf>
      <font>
        <sz val="10"/>
        <color auto="1"/>
        <name val="Arial"/>
        <family val="2"/>
        <charset val="238"/>
        <scheme val="none"/>
      </font>
      <fill>
        <patternFill patternType="solid">
          <bgColor theme="8" tint="0.79998168889431442"/>
        </patternFill>
      </fill>
      <alignment horizontal="right" vertical="top" wrapText="1"/>
    </dxf>
  </rfmt>
  <rfmt sheetId="6" sqref="U6" start="0" length="0">
    <dxf>
      <font>
        <sz val="10"/>
        <color auto="1"/>
        <name val="Arial"/>
        <family val="2"/>
        <charset val="238"/>
        <scheme val="none"/>
      </font>
      <fill>
        <patternFill patternType="solid">
          <bgColor theme="8" tint="0.79998168889431442"/>
        </patternFill>
      </fill>
      <alignment horizontal="right" vertical="top" wrapText="1"/>
    </dxf>
  </rfmt>
  <rfmt sheetId="6" sqref="V6" start="0" length="0">
    <dxf>
      <font>
        <sz val="10"/>
        <color auto="1"/>
        <name val="Arial"/>
        <family val="2"/>
        <charset val="238"/>
        <scheme val="none"/>
      </font>
      <fill>
        <patternFill patternType="solid">
          <bgColor theme="8" tint="0.79998168889431442"/>
        </patternFill>
      </fill>
      <alignment horizontal="right" vertical="top" wrapText="1"/>
    </dxf>
  </rfmt>
  <rfmt sheetId="6" sqref="W6" start="0" length="0">
    <dxf>
      <font>
        <sz val="10"/>
        <color auto="1"/>
        <name val="Arial"/>
        <family val="2"/>
        <charset val="238"/>
        <scheme val="none"/>
      </font>
      <fill>
        <patternFill patternType="solid">
          <bgColor theme="8" tint="0.79998168889431442"/>
        </patternFill>
      </fill>
      <alignment horizontal="right" vertical="top" wrapText="1"/>
    </dxf>
  </rfmt>
  <rfmt sheetId="6" sqref="X6" start="0" length="0">
    <dxf>
      <font>
        <sz val="10"/>
        <color auto="1"/>
        <name val="Arial"/>
        <family val="2"/>
        <charset val="238"/>
        <scheme val="none"/>
      </font>
      <fill>
        <patternFill patternType="solid">
          <bgColor theme="8" tint="0.79998168889431442"/>
        </patternFill>
      </fill>
      <alignment horizontal="right" vertical="top" wrapText="1"/>
    </dxf>
  </rfmt>
  <rfmt sheetId="6" sqref="Y6" start="0" length="0">
    <dxf>
      <font>
        <sz val="10"/>
        <color auto="1"/>
        <name val="Arial"/>
        <family val="2"/>
        <charset val="238"/>
        <scheme val="none"/>
      </font>
      <fill>
        <patternFill patternType="solid">
          <bgColor theme="8" tint="0.79998168889431442"/>
        </patternFill>
      </fill>
      <alignment horizontal="right" vertical="top" wrapText="1"/>
    </dxf>
  </rfmt>
  <rfmt sheetId="6" sqref="Z6" start="0" length="0">
    <dxf>
      <font>
        <sz val="10"/>
        <color theme="1"/>
        <name val="Arial"/>
        <family val="2"/>
        <charset val="238"/>
        <scheme val="none"/>
      </font>
      <fill>
        <patternFill patternType="solid">
          <bgColor theme="8" tint="0.79998168889431442"/>
        </patternFill>
      </fill>
      <alignment vertical="top" wrapText="1"/>
      <border outline="0">
        <right style="thin">
          <color theme="4"/>
        </right>
      </border>
    </dxf>
  </rfmt>
  <rfmt sheetId="6" sqref="P7" start="0" length="0">
    <dxf>
      <font>
        <sz val="10"/>
        <color theme="1"/>
        <name val="Arial"/>
        <family val="2"/>
        <charset val="238"/>
        <scheme val="none"/>
      </font>
      <fill>
        <patternFill patternType="solid">
          <bgColor theme="8" tint="0.79998168889431442"/>
        </patternFill>
      </fill>
      <border outline="0">
        <left style="thin">
          <color theme="4"/>
        </left>
      </border>
    </dxf>
  </rfmt>
  <rcc rId="831" sId="6" odxf="1" dxf="1">
    <nc r="Q7" t="inlineStr">
      <is>
        <t>Indikujte/odhadněte náklady dílčího projektu. Předmětem podpory programu SIGMA jsou pouze aktivity spadající do kategorie proof-of-concept.</t>
      </is>
    </nc>
    <odxf>
      <font>
        <i val="0"/>
        <sz val="11"/>
        <color theme="1"/>
        <name val="Calibri"/>
        <family val="2"/>
        <charset val="238"/>
        <scheme val="minor"/>
      </font>
      <fill>
        <patternFill patternType="none">
          <bgColor indexed="65"/>
        </patternFill>
      </fill>
      <alignment horizontal="general" vertical="bottom"/>
    </odxf>
    <ndxf>
      <font>
        <i/>
        <sz val="10"/>
        <color auto="1"/>
        <name val="Arial"/>
        <family val="2"/>
        <charset val="238"/>
        <scheme val="none"/>
      </font>
      <fill>
        <patternFill patternType="solid">
          <bgColor theme="8" tint="0.79998168889431442"/>
        </patternFill>
      </fill>
      <alignment horizontal="left" vertical="top"/>
    </ndxf>
  </rcc>
  <rfmt sheetId="6" sqref="R7" start="0" length="0">
    <dxf>
      <font>
        <b/>
        <sz val="10"/>
        <color auto="1"/>
        <name val="Arial"/>
        <family val="2"/>
        <charset val="238"/>
        <scheme val="none"/>
      </font>
      <fill>
        <patternFill patternType="solid">
          <bgColor theme="8" tint="0.79998168889431442"/>
        </patternFill>
      </fill>
      <alignment horizontal="left" vertical="top" wrapText="1"/>
    </dxf>
  </rfmt>
  <rfmt sheetId="6" sqref="S7" start="0" length="0">
    <dxf>
      <font>
        <b/>
        <sz val="10"/>
        <color theme="3" tint="-0.499984740745262"/>
        <name val="Arial"/>
        <family val="2"/>
        <charset val="238"/>
        <scheme val="none"/>
      </font>
      <fill>
        <patternFill patternType="solid">
          <bgColor theme="8" tint="0.79998168889431442"/>
        </patternFill>
      </fill>
      <alignment horizontal="center" vertical="top" wrapText="1"/>
    </dxf>
  </rfmt>
  <rfmt sheetId="6" sqref="T7"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U7"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V7"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W7"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X7"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Y7"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Z7" start="0" length="0">
    <dxf>
      <font>
        <b/>
        <sz val="10"/>
        <color theme="3" tint="-0.499984740745262"/>
        <name val="Arial"/>
        <family val="2"/>
        <charset val="238"/>
        <scheme val="none"/>
      </font>
      <fill>
        <patternFill patternType="solid">
          <bgColor theme="8" tint="0.79998168889431442"/>
        </patternFill>
      </fill>
      <alignment horizontal="left" vertical="top" wrapText="1"/>
      <border outline="0">
        <right style="thin">
          <color theme="4"/>
        </right>
      </border>
    </dxf>
  </rfmt>
  <rfmt sheetId="6" sqref="P8" start="0" length="0">
    <dxf>
      <font>
        <sz val="10"/>
        <color theme="1"/>
        <name val="Arial"/>
        <family val="2"/>
        <charset val="238"/>
        <scheme val="none"/>
      </font>
      <fill>
        <patternFill patternType="solid">
          <bgColor theme="8" tint="0.79998168889431442"/>
        </patternFill>
      </fill>
      <border outline="0">
        <left style="thin">
          <color theme="4"/>
        </left>
      </border>
    </dxf>
  </rfmt>
  <rfmt sheetId="6" sqref="Q8" start="0" length="0">
    <dxf>
      <font>
        <i/>
        <sz val="10"/>
        <color auto="1"/>
        <name val="Arial"/>
        <family val="2"/>
        <charset val="238"/>
        <scheme val="none"/>
      </font>
      <fill>
        <patternFill patternType="solid">
          <bgColor theme="8" tint="0.79998168889431442"/>
        </patternFill>
      </fill>
      <alignment horizontal="left" vertical="top"/>
    </dxf>
  </rfmt>
  <rfmt sheetId="6" sqref="R8" start="0" length="0">
    <dxf>
      <font>
        <b/>
        <sz val="10"/>
        <color auto="1"/>
        <name val="Arial"/>
        <family val="2"/>
        <charset val="238"/>
        <scheme val="none"/>
      </font>
      <fill>
        <patternFill patternType="solid">
          <bgColor theme="8" tint="0.79998168889431442"/>
        </patternFill>
      </fill>
      <alignment horizontal="left" vertical="top" wrapText="1"/>
    </dxf>
  </rfmt>
  <rfmt sheetId="6" sqref="S8" start="0" length="0">
    <dxf>
      <font>
        <b/>
        <sz val="10"/>
        <color theme="3" tint="-0.499984740745262"/>
        <name val="Arial"/>
        <family val="2"/>
        <charset val="238"/>
        <scheme val="none"/>
      </font>
      <fill>
        <patternFill patternType="solid">
          <bgColor theme="8" tint="0.79998168889431442"/>
        </patternFill>
      </fill>
      <alignment horizontal="center" vertical="top" wrapText="1"/>
    </dxf>
  </rfmt>
  <rfmt sheetId="6" sqref="T8"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U8"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V8"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W8"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X8"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Y8"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Z8" start="0" length="0">
    <dxf>
      <font>
        <b/>
        <sz val="10"/>
        <color theme="3" tint="-0.499984740745262"/>
        <name val="Arial"/>
        <family val="2"/>
        <charset val="238"/>
        <scheme val="none"/>
      </font>
      <fill>
        <patternFill patternType="solid">
          <bgColor theme="8" tint="0.79998168889431442"/>
        </patternFill>
      </fill>
      <alignment horizontal="left" vertical="top" wrapText="1"/>
      <border outline="0">
        <right style="thin">
          <color theme="4"/>
        </right>
      </border>
    </dxf>
  </rfmt>
  <rfmt sheetId="6" sqref="P9" start="0" length="0">
    <dxf>
      <font>
        <sz val="10"/>
        <color auto="1"/>
        <name val="Arial"/>
        <family val="2"/>
        <charset val="238"/>
        <scheme val="none"/>
      </font>
      <fill>
        <patternFill patternType="solid">
          <bgColor theme="8" tint="0.79998168889431442"/>
        </patternFill>
      </fill>
      <border outline="0">
        <left style="thin">
          <color theme="4"/>
        </left>
      </border>
    </dxf>
  </rfmt>
  <rfmt sheetId="6" sqref="Q9" start="0" length="0">
    <dxf>
      <font>
        <i/>
        <sz val="10"/>
        <color auto="1"/>
        <name val="Arial"/>
        <family val="2"/>
        <charset val="238"/>
        <scheme val="none"/>
      </font>
      <fill>
        <patternFill patternType="solid">
          <bgColor theme="8" tint="0.79998168889431442"/>
        </patternFill>
      </fill>
      <alignment horizontal="left" vertical="top"/>
    </dxf>
  </rfmt>
  <rfmt sheetId="6" sqref="R9" start="0" length="0">
    <dxf>
      <font>
        <b/>
        <sz val="10"/>
        <color auto="1"/>
        <name val="Arial"/>
        <family val="2"/>
        <charset val="238"/>
        <scheme val="none"/>
      </font>
      <fill>
        <patternFill patternType="solid">
          <bgColor theme="8" tint="0.79998168889431442"/>
        </patternFill>
      </fill>
      <alignment horizontal="left" vertical="top" wrapText="1"/>
    </dxf>
  </rfmt>
  <rfmt sheetId="6" sqref="S9" start="0" length="0">
    <dxf>
      <font>
        <b/>
        <sz val="10"/>
        <color auto="1"/>
        <name val="Arial"/>
        <family val="2"/>
        <charset val="238"/>
        <scheme val="none"/>
      </font>
      <fill>
        <patternFill patternType="solid">
          <bgColor theme="8" tint="0.79998168889431442"/>
        </patternFill>
      </fill>
      <alignment horizontal="center" vertical="top" wrapText="1"/>
    </dxf>
  </rfmt>
  <rcc rId="832" sId="6" odxf="1" dxf="1">
    <nc r="T9">
      <v>2024</v>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center" vertical="top" wrapText="1"/>
    </ndxf>
  </rcc>
  <rcc rId="833" sId="6" odxf="1" dxf="1">
    <nc r="U9">
      <v>2025</v>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center" vertical="top" wrapText="1"/>
    </ndxf>
  </rcc>
  <rcc rId="834" sId="6" odxf="1" dxf="1">
    <nc r="V9">
      <v>2026</v>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center" vertical="top" wrapText="1"/>
    </ndxf>
  </rcc>
  <rcc rId="835" sId="6" odxf="1" dxf="1">
    <nc r="W9">
      <v>2027</v>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center" vertical="top" wrapText="1"/>
    </ndxf>
  </rcc>
  <rcc rId="836" sId="6" odxf="1" dxf="1">
    <nc r="X9">
      <v>2028</v>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center" vertical="top" wrapText="1"/>
    </ndxf>
  </rcc>
  <rcc rId="837" sId="6" odxf="1" dxf="1">
    <nc r="Y9" t="inlineStr">
      <is>
        <t>CELKEM</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center" vertical="top" wrapText="1"/>
    </ndxf>
  </rcc>
  <rfmt sheetId="6" sqref="Z9" start="0" length="0">
    <dxf>
      <font>
        <b/>
        <sz val="10"/>
        <color auto="1"/>
        <name val="Arial"/>
        <family val="2"/>
        <charset val="238"/>
        <scheme val="none"/>
      </font>
      <fill>
        <patternFill patternType="solid">
          <bgColor theme="8" tint="0.79998168889431442"/>
        </patternFill>
      </fill>
      <alignment horizontal="left" vertical="top" wrapText="1"/>
      <border outline="0">
        <right style="thin">
          <color theme="4"/>
        </right>
      </border>
    </dxf>
  </rfmt>
  <rfmt sheetId="6" sqref="P10" start="0" length="0">
    <dxf>
      <font>
        <sz val="10"/>
        <color theme="1"/>
        <name val="Arial"/>
        <family val="2"/>
        <charset val="238"/>
        <scheme val="none"/>
      </font>
      <fill>
        <patternFill patternType="solid">
          <bgColor theme="8" tint="0.79998168889431442"/>
        </patternFill>
      </fill>
      <border outline="0">
        <left style="thin">
          <color theme="4"/>
        </left>
      </border>
    </dxf>
  </rfmt>
  <rcc rId="838" sId="6" odxf="1" dxf="1">
    <nc r="Q10" t="inlineStr">
      <is>
        <t>5.1.</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right" vertical="top" wrapText="1"/>
    </ndxf>
  </rcc>
  <rcc rId="839" sId="6" odxf="1" dxf="1">
    <nc r="R10" t="inlineStr">
      <is>
        <t>Osobní náklady</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840" sId="6" odxf="1" dxf="1">
    <nc r="S10" t="inlineStr">
      <is>
        <t>Kč</t>
      </is>
    </nc>
    <odxf>
      <font>
        <b val="0"/>
        <sz val="11"/>
        <color theme="1"/>
        <name val="Calibri"/>
        <family val="2"/>
        <charset val="238"/>
        <scheme val="minor"/>
      </font>
      <fill>
        <patternFill patternType="none">
          <bgColor indexed="65"/>
        </patternFill>
      </fill>
      <alignment horizontal="general" vertical="bottom" wrapText="0"/>
    </odxf>
    <ndxf>
      <font>
        <b/>
        <sz val="10"/>
        <color theme="3" tint="-0.499984740745262"/>
        <name val="Arial"/>
        <family val="2"/>
        <charset val="238"/>
        <scheme val="none"/>
      </font>
      <fill>
        <patternFill patternType="solid">
          <bgColor theme="8" tint="0.79998168889431442"/>
        </patternFill>
      </fill>
      <alignment horizontal="center" vertical="top" wrapText="1"/>
    </ndxf>
  </rcc>
  <rfmt sheetId="6" sqref="T10"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841" sId="6" odxf="1" dxf="1" numFmtId="4">
    <nc r="U10">
      <v>458895</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42" sId="6" odxf="1" dxf="1" numFmtId="4">
    <nc r="V10">
      <v>458895</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43" sId="6" odxf="1" dxf="1" numFmtId="4">
    <nc r="W10">
      <v>458895</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44" sId="6" odxf="1" dxf="1" numFmtId="4">
    <nc r="X10">
      <v>229447</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45" sId="6" odxf="1" dxf="1">
    <nc r="Y10">
      <f>SUM(T10:X10)</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10"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11" start="0" length="0">
    <dxf>
      <font>
        <sz val="10"/>
        <color theme="1"/>
        <name val="Arial"/>
        <family val="2"/>
        <charset val="238"/>
        <scheme val="none"/>
      </font>
      <fill>
        <patternFill patternType="solid">
          <bgColor theme="8" tint="0.79998168889431442"/>
        </patternFill>
      </fill>
      <border outline="0">
        <left style="thin">
          <color theme="4"/>
        </left>
      </border>
    </dxf>
  </rfmt>
  <rcc rId="846" sId="6" odxf="1" dxf="1">
    <nc r="Q11" t="inlineStr">
      <is>
        <t>5.2.</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right" vertical="top" wrapText="1"/>
    </ndxf>
  </rcc>
  <rcc rId="847" sId="6" odxf="1" dxf="1">
    <nc r="R11" t="inlineStr">
      <is>
        <t>Náklady nebo výdaje na služby (subdodávky)</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848" sId="6" odxf="1" dxf="1">
    <nc r="S11" t="inlineStr">
      <is>
        <t>Kč</t>
      </is>
    </nc>
    <odxf>
      <font>
        <b val="0"/>
        <sz val="11"/>
        <color theme="1"/>
        <name val="Calibri"/>
        <family val="2"/>
        <charset val="238"/>
        <scheme val="minor"/>
      </font>
      <fill>
        <patternFill patternType="none">
          <bgColor indexed="65"/>
        </patternFill>
      </fill>
      <alignment horizontal="general" vertical="bottom" wrapText="0"/>
    </odxf>
    <ndxf>
      <font>
        <b/>
        <sz val="10"/>
        <color theme="3" tint="-0.499984740745262"/>
        <name val="Arial"/>
        <family val="2"/>
        <charset val="238"/>
        <scheme val="none"/>
      </font>
      <fill>
        <patternFill patternType="solid">
          <bgColor theme="8" tint="0.79998168889431442"/>
        </patternFill>
      </fill>
      <alignment horizontal="center" vertical="top" wrapText="1"/>
    </ndxf>
  </rcc>
  <rfmt sheetId="6" sqref="T11" start="0" length="0">
    <dxf>
      <font>
        <sz val="10"/>
        <color theme="1"/>
        <name val="Arial"/>
        <family val="2"/>
        <charset val="238"/>
        <scheme val="none"/>
      </font>
      <fill>
        <patternFill patternType="solid">
          <bgColor theme="0"/>
        </patternFill>
      </fill>
    </dxf>
  </rfmt>
  <rfmt sheetId="6" sqref="U11"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849" sId="6" odxf="1" dxf="1" numFmtId="4">
    <nc r="V11">
      <v>0</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fmt sheetId="6" sqref="W11"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850" sId="6" odxf="1" dxf="1" numFmtId="4">
    <nc r="X11">
      <v>0</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51" sId="6" odxf="1" dxf="1">
    <nc r="Y11">
      <f>SUM(T11:X11)</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11"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12" start="0" length="0">
    <dxf>
      <font>
        <sz val="10"/>
        <color theme="1"/>
        <name val="Arial"/>
        <family val="2"/>
        <charset val="238"/>
        <scheme val="none"/>
      </font>
      <fill>
        <patternFill patternType="solid">
          <bgColor theme="8" tint="0.79998168889431442"/>
        </patternFill>
      </fill>
      <border outline="0">
        <left style="thin">
          <color theme="4"/>
        </left>
      </border>
    </dxf>
  </rfmt>
  <rcc rId="852" sId="6" odxf="1" dxf="1">
    <nc r="Q12" t="inlineStr">
      <is>
        <t>5.3.</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right" vertical="top" wrapText="1"/>
    </ndxf>
  </rcc>
  <rcc rId="853" sId="6" odxf="1" dxf="1">
    <nc r="R12" t="inlineStr">
      <is>
        <t>Ostatní náklady</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854" sId="6" odxf="1" dxf="1">
    <nc r="S12" t="inlineStr">
      <is>
        <t>Kč</t>
      </is>
    </nc>
    <odxf>
      <font>
        <b val="0"/>
        <sz val="11"/>
        <color theme="1"/>
        <name val="Calibri"/>
        <family val="2"/>
        <charset val="238"/>
        <scheme val="minor"/>
      </font>
      <fill>
        <patternFill patternType="none">
          <bgColor indexed="65"/>
        </patternFill>
      </fill>
      <alignment horizontal="general" vertical="bottom" wrapText="0"/>
    </odxf>
    <ndxf>
      <font>
        <b/>
        <sz val="10"/>
        <color theme="3" tint="-0.499984740745262"/>
        <name val="Arial"/>
        <family val="2"/>
        <charset val="238"/>
        <scheme val="none"/>
      </font>
      <fill>
        <patternFill patternType="solid">
          <bgColor theme="8" tint="0.79998168889431442"/>
        </patternFill>
      </fill>
      <alignment horizontal="center" vertical="top" wrapText="1"/>
    </ndxf>
  </rcc>
  <rfmt sheetId="6" sqref="T12"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855" sId="6" odxf="1" dxf="1" numFmtId="4">
    <nc r="U12">
      <v>278302</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56" sId="6" odxf="1" dxf="1" numFmtId="4">
    <nc r="V12">
      <v>178302</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57" sId="6" odxf="1" dxf="1" numFmtId="4">
    <nc r="W12">
      <v>128302</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58" sId="6" odxf="1" dxf="1" numFmtId="4">
    <nc r="X12">
      <v>39151</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59" sId="6" odxf="1" dxf="1">
    <nc r="Y12">
      <f>SUM(T12:X12)</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12"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13" start="0" length="0">
    <dxf>
      <font>
        <sz val="10"/>
        <color theme="1"/>
        <name val="Arial"/>
        <family val="2"/>
        <charset val="238"/>
        <scheme val="none"/>
      </font>
      <fill>
        <patternFill patternType="solid">
          <bgColor theme="8" tint="0.79998168889431442"/>
        </patternFill>
      </fill>
      <border outline="0">
        <left style="thin">
          <color theme="4"/>
        </left>
      </border>
    </dxf>
  </rfmt>
  <rcc rId="860" sId="6" odxf="1" dxf="1">
    <nc r="Q13" t="inlineStr">
      <is>
        <t>5.4.</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right" vertical="top" wrapText="1"/>
    </ndxf>
  </rcc>
  <rcc rId="861" sId="6" odxf="1" dxf="1">
    <nc r="R13" t="inlineStr">
      <is>
        <t>Nepřímé náklady (režie)</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862" sId="6" odxf="1" dxf="1">
    <nc r="S13" t="inlineStr">
      <is>
        <t>Kč</t>
      </is>
    </nc>
    <odxf>
      <font>
        <b val="0"/>
        <sz val="11"/>
        <color theme="1"/>
        <name val="Calibri"/>
        <family val="2"/>
        <charset val="238"/>
        <scheme val="minor"/>
      </font>
      <fill>
        <patternFill patternType="none">
          <bgColor indexed="65"/>
        </patternFill>
      </fill>
      <alignment horizontal="general" vertical="bottom" wrapText="0"/>
    </odxf>
    <ndxf>
      <font>
        <b/>
        <sz val="10"/>
        <color theme="3" tint="-0.499984740745262"/>
        <name val="Arial"/>
        <family val="2"/>
        <charset val="238"/>
        <scheme val="none"/>
      </font>
      <fill>
        <patternFill patternType="solid">
          <bgColor theme="8" tint="0.79998168889431442"/>
        </patternFill>
      </fill>
      <alignment horizontal="center" vertical="top" wrapText="1"/>
    </ndxf>
  </rcc>
  <rfmt sheetId="6" sqref="T13"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fmt sheetId="6" sqref="U13" start="0" length="0">
    <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dxf>
  </rfmt>
  <rcc rId="863" sId="6" odxf="1" dxf="1" numFmtId="4">
    <nc r="V13">
      <v>171428</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64" sId="6" odxf="1" dxf="1" numFmtId="4">
    <nc r="W13">
      <v>157990</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65" sId="6" odxf="1" dxf="1" numFmtId="4">
    <nc r="X13">
      <v>72276</v>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66" sId="6" odxf="1" dxf="1">
    <nc r="Y13">
      <f>SUM(T13:X13)</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13"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14" start="0" length="0">
    <dxf>
      <font>
        <sz val="10"/>
        <color theme="1"/>
        <name val="Arial"/>
        <family val="2"/>
        <charset val="238"/>
        <scheme val="none"/>
      </font>
      <fill>
        <patternFill patternType="solid">
          <bgColor theme="8" tint="0.79998168889431442"/>
        </patternFill>
      </fill>
      <border outline="0">
        <left style="thin">
          <color theme="4"/>
        </left>
      </border>
    </dxf>
  </rfmt>
  <rcc rId="867" sId="6" odxf="1" dxf="1">
    <nc r="Q14" t="inlineStr">
      <is>
        <t>5.5.</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right" vertical="top" wrapText="1"/>
    </ndxf>
  </rcc>
  <rcc rId="868" sId="6" odxf="1" dxf="1">
    <nc r="R14" t="inlineStr">
      <is>
        <t>Celkové náklady na aktivity dílčího projektu</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869" sId="6" odxf="1" dxf="1">
    <nc r="S14" t="inlineStr">
      <is>
        <t>Kč</t>
      </is>
    </nc>
    <odxf>
      <font>
        <b val="0"/>
        <sz val="11"/>
        <color theme="1"/>
        <name val="Calibri"/>
        <family val="2"/>
        <charset val="238"/>
        <scheme val="minor"/>
      </font>
      <fill>
        <patternFill patternType="none">
          <bgColor indexed="65"/>
        </patternFill>
      </fill>
      <alignment horizontal="general" vertical="bottom" wrapText="0"/>
    </odxf>
    <ndxf>
      <font>
        <b/>
        <sz val="10"/>
        <color theme="3" tint="-0.499984740745262"/>
        <name val="Arial"/>
        <family val="2"/>
        <charset val="238"/>
        <scheme val="none"/>
      </font>
      <fill>
        <patternFill patternType="solid">
          <bgColor theme="8" tint="0.79998168889431442"/>
        </patternFill>
      </fill>
      <alignment horizontal="center" vertical="top" wrapText="1"/>
    </ndxf>
  </rcc>
  <rcc rId="870" sId="6" odxf="1" dxf="1">
    <nc r="T14">
      <f>SUM(T10:T13)</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71" sId="6" odxf="1" dxf="1">
    <nc r="U14">
      <f>SUM(U10:U13)</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72" sId="6" odxf="1" dxf="1">
    <nc r="V14">
      <f>SUM(V10:V13)</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73" sId="6" odxf="1" dxf="1">
    <nc r="W14">
      <f>SUM(W10:W13)</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74" sId="6" odxf="1" dxf="1">
    <nc r="X14">
      <f>SUM(X10:X13)</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75" sId="6" odxf="1" dxf="1">
    <nc r="Y14">
      <f>SUM(T14:X14)</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14"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15" start="0" length="0">
    <dxf>
      <font>
        <sz val="10"/>
        <color theme="1"/>
        <name val="Arial"/>
        <family val="2"/>
        <charset val="238"/>
        <scheme val="none"/>
      </font>
      <fill>
        <patternFill patternType="solid">
          <bgColor theme="8" tint="0.79998168889431442"/>
        </patternFill>
      </fill>
      <border outline="0">
        <left style="thin">
          <color theme="4"/>
        </left>
      </border>
    </dxf>
  </rfmt>
  <rfmt sheetId="6" sqref="Q15" start="0" length="0">
    <dxf>
      <font>
        <i/>
        <sz val="10"/>
        <color auto="1"/>
        <name val="Arial"/>
        <family val="2"/>
        <charset val="238"/>
        <scheme val="none"/>
      </font>
      <fill>
        <patternFill patternType="solid">
          <bgColor theme="8" tint="0.79998168889431442"/>
        </patternFill>
      </fill>
      <alignment horizontal="left" vertical="top"/>
    </dxf>
  </rfmt>
  <rfmt sheetId="6" sqref="R15" start="0" length="0">
    <dxf>
      <font>
        <b/>
        <sz val="10"/>
        <color auto="1"/>
        <name val="Arial"/>
        <family val="2"/>
        <charset val="238"/>
        <scheme val="none"/>
      </font>
      <fill>
        <patternFill patternType="solid">
          <bgColor theme="8" tint="0.79998168889431442"/>
        </patternFill>
      </fill>
      <alignment horizontal="left" vertical="top" wrapText="1"/>
    </dxf>
  </rfmt>
  <rfmt sheetId="6" sqref="S15" start="0" length="0">
    <dxf>
      <font>
        <b/>
        <sz val="10"/>
        <color theme="3" tint="-0.499984740745262"/>
        <name val="Arial"/>
        <family val="2"/>
        <charset val="238"/>
        <scheme val="none"/>
      </font>
      <fill>
        <patternFill patternType="solid">
          <bgColor theme="8" tint="0.79998168889431442"/>
        </patternFill>
      </fill>
      <alignment horizontal="center" vertical="top" wrapText="1"/>
    </dxf>
  </rfmt>
  <rfmt sheetId="6" sqref="T15"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U15"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V15"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W15"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X15"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Y15" start="0" length="0">
    <dxf>
      <font>
        <b/>
        <sz val="10"/>
        <color theme="3" tint="-0.499984740745262"/>
        <name val="Arial"/>
        <family val="2"/>
        <charset val="238"/>
        <scheme val="none"/>
      </font>
      <fill>
        <patternFill patternType="solid">
          <bgColor theme="8" tint="0.79998168889431442"/>
        </patternFill>
      </fill>
      <alignment horizontal="right" vertical="top" wrapText="1"/>
    </dxf>
  </rfmt>
  <rfmt sheetId="6" sqref="Z15" start="0" length="0">
    <dxf>
      <font>
        <b/>
        <sz val="10"/>
        <color theme="3" tint="-0.499984740745262"/>
        <name val="Arial"/>
        <family val="2"/>
        <charset val="238"/>
        <scheme val="none"/>
      </font>
      <fill>
        <patternFill patternType="solid">
          <bgColor theme="8" tint="0.79998168889431442"/>
        </patternFill>
      </fill>
      <alignment horizontal="left" vertical="top" wrapText="1"/>
      <border outline="0">
        <right style="thin">
          <color theme="4"/>
        </right>
      </border>
    </dxf>
  </rfmt>
  <rfmt sheetId="6" sqref="P16" start="0" length="0">
    <dxf>
      <font>
        <sz val="10"/>
        <color theme="1"/>
        <name val="Arial"/>
        <family val="2"/>
        <charset val="238"/>
        <scheme val="none"/>
      </font>
      <fill>
        <patternFill patternType="solid">
          <bgColor theme="8" tint="0.79998168889431442"/>
        </patternFill>
      </fill>
      <border outline="0">
        <left style="thin">
          <color theme="4"/>
        </left>
      </border>
    </dxf>
  </rfmt>
  <rcc rId="876" sId="6" odxf="1" dxf="1">
    <nc r="Q16" t="inlineStr">
      <is>
        <t>5.6.</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right" vertical="top" wrapText="1"/>
    </ndxf>
  </rcc>
  <rcc rId="877" sId="6" odxf="1" dxf="1">
    <nc r="R16" t="inlineStr">
      <is>
        <t>Náklady řízení dílčího projektu</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878" sId="6" odxf="1" dxf="1">
    <nc r="S16" t="inlineStr">
      <is>
        <t>Kč</t>
      </is>
    </nc>
    <odxf>
      <font>
        <b val="0"/>
        <sz val="11"/>
        <color theme="1"/>
        <name val="Calibri"/>
        <family val="2"/>
        <charset val="238"/>
        <scheme val="minor"/>
      </font>
      <fill>
        <patternFill patternType="none">
          <bgColor indexed="65"/>
        </patternFill>
      </fill>
      <alignment horizontal="general" vertical="bottom" wrapText="0"/>
    </odxf>
    <ndxf>
      <font>
        <b/>
        <sz val="10"/>
        <color theme="3" tint="-0.499984740745262"/>
        <name val="Arial"/>
        <family val="2"/>
        <charset val="238"/>
        <scheme val="none"/>
      </font>
      <fill>
        <patternFill patternType="solid">
          <bgColor theme="8" tint="0.79998168889431442"/>
        </patternFill>
      </fill>
      <alignment horizontal="center" vertical="top" wrapText="1"/>
    </ndxf>
  </rcc>
  <rcc rId="879" sId="6" odxf="1" dxf="1">
    <nc r="T16">
      <f>T14*0.06</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80" sId="6" odxf="1" dxf="1">
    <nc r="U16">
      <f>U14*0.06</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81" sId="6" odxf="1" dxf="1">
    <nc r="V16">
      <f>V14*0.06</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82" sId="6" odxf="1" dxf="1">
    <nc r="W16">
      <f>W14*0.06</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83" sId="6" odxf="1" dxf="1">
    <nc r="X16">
      <f>X14*0.06</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884" sId="6" odxf="1" dxf="1">
    <nc r="Y16">
      <f>SUM(T16:X16)</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16"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17" start="0" length="0">
    <dxf>
      <font>
        <sz val="10"/>
        <color theme="1"/>
        <name val="Arial"/>
        <family val="2"/>
        <charset val="238"/>
        <scheme val="none"/>
      </font>
      <fill>
        <patternFill patternType="solid">
          <bgColor theme="8" tint="0.79998168889431442"/>
        </patternFill>
      </fill>
      <border outline="0">
        <left style="thin">
          <color theme="4"/>
        </left>
      </border>
    </dxf>
  </rfmt>
  <rcc rId="885" sId="6" odxf="1" dxf="1">
    <nc r="Q17" t="inlineStr">
      <is>
        <t>5.7.</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right" vertical="top" wrapText="1"/>
    </ndxf>
  </rcc>
  <rcc rId="886" sId="6" odxf="1" dxf="1">
    <nc r="R17" t="inlineStr">
      <is>
        <t>CELKEM</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887" sId="6" odxf="1" dxf="1">
    <nc r="S17" t="inlineStr">
      <is>
        <t>Kč</t>
      </is>
    </nc>
    <odxf>
      <font>
        <b val="0"/>
        <sz val="11"/>
        <color theme="1"/>
        <name val="Calibri"/>
        <family val="2"/>
        <charset val="238"/>
        <scheme val="minor"/>
      </font>
      <fill>
        <patternFill patternType="none">
          <bgColor indexed="65"/>
        </patternFill>
      </fill>
      <alignment horizontal="general" vertical="bottom" wrapText="0"/>
    </odxf>
    <ndxf>
      <font>
        <b/>
        <sz val="10"/>
        <color theme="3" tint="-0.499984740745262"/>
        <name val="Arial"/>
        <family val="2"/>
        <charset val="238"/>
        <scheme val="none"/>
      </font>
      <fill>
        <patternFill patternType="solid">
          <bgColor theme="8" tint="0.79998168889431442"/>
        </patternFill>
      </fill>
      <alignment horizontal="center" vertical="top" wrapText="1"/>
    </ndxf>
  </rcc>
  <rcc rId="888" sId="6" odxf="1" dxf="1">
    <nc r="T17">
      <f>SUM(T14:T16)</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89" sId="6" odxf="1" dxf="1">
    <nc r="U17">
      <f>SUM(U14:U16)</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90" sId="6" odxf="1" dxf="1">
    <nc r="V17">
      <f>SUM(V14:V16)</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91" sId="6" odxf="1" dxf="1">
    <nc r="W17">
      <f>SUM(W14:W16)</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92" sId="6" odxf="1" dxf="1">
    <nc r="X17">
      <f>SUM(X14:X16)</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893" sId="6" odxf="1" dxf="1">
    <nc r="Y17">
      <f>SUM(T17:X17)</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17"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18" start="0" length="0">
    <dxf>
      <font>
        <sz val="10"/>
        <color theme="1"/>
        <name val="Arial"/>
        <family val="2"/>
        <charset val="238"/>
        <scheme val="none"/>
      </font>
      <fill>
        <patternFill patternType="solid">
          <bgColor theme="8" tint="0.79998168889431442"/>
        </patternFill>
      </fill>
      <alignment vertical="top" wrapText="1"/>
      <border outline="0">
        <left style="thin">
          <color theme="4"/>
        </left>
      </border>
    </dxf>
  </rfmt>
  <rfmt sheetId="6" sqref="Q18" start="0" length="0">
    <dxf>
      <font>
        <sz val="10"/>
        <color auto="1"/>
        <name val="Arial"/>
        <family val="2"/>
        <charset val="238"/>
        <scheme val="none"/>
      </font>
      <fill>
        <patternFill patternType="solid">
          <bgColor theme="8" tint="0.79998168889431442"/>
        </patternFill>
      </fill>
      <alignment horizontal="right" vertical="top" wrapText="1"/>
    </dxf>
  </rfmt>
  <rfmt sheetId="6" sqref="R18" start="0" length="0">
    <dxf>
      <font>
        <b/>
        <sz val="10"/>
        <color auto="1"/>
        <name val="Arial"/>
        <family val="2"/>
        <charset val="238"/>
        <scheme val="none"/>
      </font>
      <fill>
        <patternFill patternType="solid">
          <bgColor theme="8" tint="0.79998168889431442"/>
        </patternFill>
      </fill>
      <alignment vertical="top" wrapText="1"/>
    </dxf>
  </rfmt>
  <rfmt sheetId="6" sqref="S18" start="0" length="0">
    <dxf>
      <font>
        <b/>
        <sz val="10"/>
        <color theme="1"/>
        <name val="Arial"/>
        <family val="2"/>
        <charset val="238"/>
        <scheme val="none"/>
      </font>
      <fill>
        <patternFill patternType="solid">
          <bgColor theme="8" tint="0.79998168889431442"/>
        </patternFill>
      </fill>
      <alignment horizontal="center" vertical="top" wrapText="1"/>
    </dxf>
  </rfmt>
  <rfmt sheetId="6" sqref="T18" start="0" length="0">
    <dxf>
      <font>
        <sz val="10"/>
        <color auto="1"/>
        <name val="Arial"/>
        <family val="2"/>
        <charset val="238"/>
        <scheme val="none"/>
      </font>
      <fill>
        <patternFill patternType="solid">
          <bgColor theme="8" tint="0.79998168889431442"/>
        </patternFill>
      </fill>
      <alignment horizontal="right" vertical="top" wrapText="1"/>
    </dxf>
  </rfmt>
  <rfmt sheetId="6" sqref="U18" start="0" length="0">
    <dxf>
      <font>
        <sz val="10"/>
        <color auto="1"/>
        <name val="Arial"/>
        <family val="2"/>
        <charset val="238"/>
        <scheme val="none"/>
      </font>
      <fill>
        <patternFill patternType="solid">
          <bgColor theme="8" tint="0.79998168889431442"/>
        </patternFill>
      </fill>
      <alignment horizontal="right" vertical="top" wrapText="1"/>
    </dxf>
  </rfmt>
  <rfmt sheetId="6" sqref="V18" start="0" length="0">
    <dxf>
      <font>
        <sz val="10"/>
        <color auto="1"/>
        <name val="Arial"/>
        <family val="2"/>
        <charset val="238"/>
        <scheme val="none"/>
      </font>
      <fill>
        <patternFill patternType="solid">
          <bgColor theme="8" tint="0.79998168889431442"/>
        </patternFill>
      </fill>
      <alignment horizontal="right" vertical="top" wrapText="1"/>
    </dxf>
  </rfmt>
  <rfmt sheetId="6" sqref="W18" start="0" length="0">
    <dxf>
      <font>
        <sz val="10"/>
        <color auto="1"/>
        <name val="Arial"/>
        <family val="2"/>
        <charset val="238"/>
        <scheme val="none"/>
      </font>
      <fill>
        <patternFill patternType="solid">
          <bgColor theme="8" tint="0.79998168889431442"/>
        </patternFill>
      </fill>
      <alignment horizontal="right" vertical="top" wrapText="1"/>
    </dxf>
  </rfmt>
  <rfmt sheetId="6" sqref="X18" start="0" length="0">
    <dxf>
      <font>
        <sz val="10"/>
        <color auto="1"/>
        <name val="Arial"/>
        <family val="2"/>
        <charset val="238"/>
        <scheme val="none"/>
      </font>
      <fill>
        <patternFill patternType="solid">
          <bgColor theme="8" tint="0.79998168889431442"/>
        </patternFill>
      </fill>
      <alignment horizontal="right" vertical="top" wrapText="1"/>
    </dxf>
  </rfmt>
  <rfmt sheetId="6" sqref="Y18" start="0" length="0">
    <dxf>
      <font>
        <sz val="10"/>
        <color auto="1"/>
        <name val="Arial"/>
        <family val="2"/>
        <charset val="238"/>
        <scheme val="none"/>
      </font>
      <fill>
        <patternFill patternType="solid">
          <bgColor theme="8" tint="0.79998168889431442"/>
        </patternFill>
      </fill>
      <alignment horizontal="right" vertical="top" wrapText="1"/>
    </dxf>
  </rfmt>
  <rfmt sheetId="6" sqref="Z18" start="0" length="0">
    <dxf>
      <font>
        <sz val="10"/>
        <color theme="1"/>
        <name val="Arial"/>
        <family val="2"/>
        <charset val="238"/>
        <scheme val="none"/>
      </font>
      <fill>
        <patternFill patternType="solid">
          <bgColor theme="8" tint="0.79998168889431442"/>
        </patternFill>
      </fill>
      <alignment vertical="top" wrapText="1"/>
      <border outline="0">
        <right style="thin">
          <color theme="4"/>
        </right>
      </border>
    </dxf>
  </rfmt>
  <rfmt sheetId="6" sqref="P19" start="0" length="0">
    <dxf>
      <font>
        <sz val="10"/>
        <color theme="1"/>
        <name val="Arial"/>
        <family val="2"/>
        <charset val="238"/>
        <scheme val="none"/>
      </font>
      <fill>
        <patternFill patternType="solid">
          <bgColor theme="8" tint="0.79998168889431442"/>
        </patternFill>
      </fill>
      <border outline="0">
        <left style="thin">
          <color theme="4"/>
        </left>
      </border>
    </dxf>
  </rfmt>
  <rcc rId="894" sId="6" odxf="1" dxf="1">
    <nc r="Q19" t="inlineStr">
      <is>
        <t>5.8.</t>
      </is>
    </nc>
    <odxf>
      <font>
        <b val="0"/>
        <sz val="11"/>
        <color theme="1"/>
        <name val="Calibri"/>
        <family val="2"/>
        <charset val="238"/>
        <scheme val="minor"/>
      </font>
      <numFmt numFmtId="0" formatCode="General"/>
      <fill>
        <patternFill patternType="none">
          <bgColor indexed="65"/>
        </patternFill>
      </fill>
      <alignment horizontal="general" vertical="bottom" wrapText="0"/>
    </odxf>
    <ndxf>
      <font>
        <b/>
        <sz val="10"/>
        <color auto="1"/>
        <name val="Arial"/>
        <family val="2"/>
        <charset val="238"/>
        <scheme val="none"/>
      </font>
      <numFmt numFmtId="21" formatCode="dd/mmm"/>
      <fill>
        <patternFill patternType="solid">
          <bgColor theme="8" tint="0.79998168889431442"/>
        </patternFill>
      </fill>
      <alignment horizontal="right" vertical="top" wrapText="1"/>
    </ndxf>
  </rcc>
  <rcc rId="895" sId="6" odxf="1" dxf="1">
    <nc r="R19" t="inlineStr">
      <is>
        <t>Požadovaná výše podpory na dílčí projekt</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896" sId="6" odxf="1" dxf="1">
    <nc r="S19" t="inlineStr">
      <is>
        <t>Kč</t>
      </is>
    </nc>
    <odxf>
      <font>
        <b val="0"/>
        <sz val="11"/>
        <color theme="1"/>
        <name val="Calibri"/>
        <family val="2"/>
        <charset val="238"/>
        <scheme val="minor"/>
      </font>
      <fill>
        <patternFill patternType="none">
          <bgColor indexed="65"/>
        </patternFill>
      </fill>
      <alignment horizontal="general" vertical="bottom" wrapText="0"/>
    </odxf>
    <ndxf>
      <font>
        <b/>
        <sz val="10"/>
        <color theme="3" tint="-0.499984740745262"/>
        <name val="Arial"/>
        <family val="2"/>
        <charset val="238"/>
        <scheme val="none"/>
      </font>
      <fill>
        <patternFill patternType="solid">
          <bgColor theme="8" tint="0.79998168889431442"/>
        </patternFill>
      </fill>
      <alignment horizontal="center" vertical="top" wrapText="1"/>
    </ndxf>
  </rcc>
  <rfmt sheetId="6" sqref="T19" start="0" length="0">
    <dxf>
      <font>
        <sz val="10"/>
        <color theme="1"/>
        <name val="Arial"/>
        <family val="2"/>
        <charset val="238"/>
        <scheme val="none"/>
      </font>
      <numFmt numFmtId="3" formatCode="#,##0"/>
      <fill>
        <patternFill patternType="solid">
          <bgColor theme="0"/>
        </patternFill>
      </fill>
      <alignment vertical="top" wrapText="1"/>
    </dxf>
  </rfmt>
  <rfmt sheetId="6" sqref="U19" start="0" length="0">
    <dxf>
      <font>
        <sz val="10"/>
        <color theme="1"/>
        <name val="Arial"/>
        <family val="2"/>
        <charset val="238"/>
        <scheme val="none"/>
      </font>
      <numFmt numFmtId="3" formatCode="#,##0"/>
      <fill>
        <patternFill patternType="solid">
          <bgColor theme="0"/>
        </patternFill>
      </fill>
      <alignment vertical="top" wrapText="1"/>
    </dxf>
  </rfmt>
  <rfmt sheetId="6" sqref="V19" start="0" length="0">
    <dxf>
      <font>
        <sz val="10"/>
        <color theme="1"/>
        <name val="Arial"/>
        <family val="2"/>
        <charset val="238"/>
        <scheme val="none"/>
      </font>
      <numFmt numFmtId="3" formatCode="#,##0"/>
      <fill>
        <patternFill patternType="solid">
          <bgColor theme="0"/>
        </patternFill>
      </fill>
      <alignment vertical="top" wrapText="1"/>
    </dxf>
  </rfmt>
  <rcc rId="897" sId="6" odxf="1" dxf="1" numFmtId="4">
    <nc r="W19">
      <v>525000</v>
    </nc>
    <odxf>
      <font>
        <sz val="11"/>
        <color theme="1"/>
        <name val="Calibri"/>
        <family val="2"/>
        <charset val="238"/>
        <scheme val="minor"/>
      </font>
      <numFmt numFmtId="0" formatCode="General"/>
      <fill>
        <patternFill patternType="none">
          <bgColor indexed="65"/>
        </patternFill>
      </fill>
      <alignment vertical="bottom" wrapText="0"/>
    </odxf>
    <ndxf>
      <font>
        <sz val="10"/>
        <color theme="1"/>
        <name val="Arial"/>
        <family val="2"/>
        <charset val="238"/>
        <scheme val="none"/>
      </font>
      <numFmt numFmtId="3" formatCode="#,##0"/>
      <fill>
        <patternFill patternType="solid">
          <bgColor theme="0"/>
        </patternFill>
      </fill>
      <alignment vertical="top" wrapText="1"/>
    </ndxf>
  </rcc>
  <rfmt sheetId="6" sqref="X19" start="0" length="0">
    <dxf>
      <font>
        <sz val="10"/>
        <color theme="1"/>
        <name val="Arial"/>
        <family val="2"/>
        <charset val="238"/>
        <scheme val="none"/>
      </font>
      <numFmt numFmtId="3" formatCode="#,##0"/>
      <fill>
        <patternFill patternType="solid">
          <bgColor theme="0"/>
        </patternFill>
      </fill>
      <alignment vertical="top" wrapText="1"/>
    </dxf>
  </rfmt>
  <rcc rId="898" sId="6" odxf="1" dxf="1">
    <nc r="Y19">
      <f>SUM(T19:X19)</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19"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20" start="0" length="0">
    <dxf>
      <font>
        <sz val="10"/>
        <color theme="1"/>
        <name val="Arial"/>
        <family val="2"/>
        <charset val="238"/>
        <scheme val="none"/>
      </font>
      <fill>
        <patternFill patternType="solid">
          <bgColor theme="8" tint="0.79998168889431442"/>
        </patternFill>
      </fill>
      <border outline="0">
        <left style="thin">
          <color theme="4"/>
        </left>
      </border>
    </dxf>
  </rfmt>
  <rcc rId="899" sId="6" odxf="1" dxf="1">
    <nc r="Q20" t="inlineStr">
      <is>
        <t>5.9.</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right" vertical="top" wrapText="1"/>
    </ndxf>
  </rcc>
  <rcc rId="900" sId="6" odxf="1" dxf="1">
    <nc r="R20" t="inlineStr">
      <is>
        <t>Míra podpory na dílčí projekt</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cc rId="901" sId="6" odxf="1" dxf="1">
    <nc r="S20" t="inlineStr">
      <is>
        <t>%</t>
      </is>
    </nc>
    <odxf>
      <font>
        <b val="0"/>
        <sz val="11"/>
        <color theme="1"/>
        <name val="Calibri"/>
        <family val="2"/>
        <charset val="238"/>
        <scheme val="minor"/>
      </font>
      <fill>
        <patternFill patternType="none">
          <bgColor indexed="65"/>
        </patternFill>
      </fill>
      <alignment horizontal="general" vertical="bottom" wrapText="0"/>
    </odxf>
    <ndxf>
      <font>
        <b/>
        <sz val="10"/>
        <color theme="3" tint="-0.499984740745262"/>
        <name val="Arial"/>
        <family val="2"/>
        <charset val="238"/>
        <scheme val="none"/>
      </font>
      <fill>
        <patternFill patternType="solid">
          <bgColor theme="8" tint="0.79998168889431442"/>
        </patternFill>
      </fill>
      <alignment horizontal="center" vertical="top" wrapText="1"/>
    </ndxf>
  </rcc>
  <rcc rId="902" sId="6" odxf="1" s="1" dxf="1">
    <nc r="T20">
      <f>IF(T17=0,"zadejte náklady",IF(T19/T17&gt;1,"nedovolená míra",T19/T17))</f>
    </nc>
    <odxf>
      <numFmt numFmtId="0" formatCode="General"/>
    </odxf>
    <ndxf>
      <font>
        <sz val="10"/>
        <color theme="0" tint="-0.499984740745262"/>
        <name val="Arial"/>
        <family val="2"/>
        <charset val="238"/>
        <scheme val="none"/>
      </font>
      <numFmt numFmtId="165" formatCode="0.0%"/>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903" sId="6" odxf="1" s="1" dxf="1">
    <nc r="U20">
      <f>IF(U17=0,"zadejte náklady",IF(U19/U17&gt;1,"nedovolená míra",U19/U17))</f>
    </nc>
    <odxf>
      <numFmt numFmtId="0" formatCode="General"/>
    </odxf>
    <ndxf>
      <font>
        <sz val="10"/>
        <color theme="0" tint="-0.499984740745262"/>
        <name val="Arial"/>
        <family val="2"/>
        <charset val="238"/>
        <scheme val="none"/>
      </font>
      <numFmt numFmtId="165" formatCode="0.0%"/>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904" sId="6" odxf="1" s="1" dxf="1">
    <nc r="V20">
      <f>IF(V17=0,"zadejte náklady",IF(V19/V17&gt;1,"nedovolená míra",V19/V17))</f>
    </nc>
    <odxf>
      <numFmt numFmtId="0" formatCode="General"/>
    </odxf>
    <ndxf>
      <font>
        <sz val="10"/>
        <color theme="0" tint="-0.499984740745262"/>
        <name val="Arial"/>
        <family val="2"/>
        <charset val="238"/>
        <scheme val="none"/>
      </font>
      <numFmt numFmtId="165" formatCode="0.0%"/>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905" sId="6" odxf="1" s="1" dxf="1">
    <nc r="W20">
      <f>IF(W17=0,"zadejte náklady",IF(W19/W17&gt;1,"nedovolená míra",W19/W17))</f>
    </nc>
    <odxf>
      <numFmt numFmtId="0" formatCode="General"/>
    </odxf>
    <ndxf>
      <font>
        <sz val="10"/>
        <color theme="0" tint="-0.499984740745262"/>
        <name val="Arial"/>
        <family val="2"/>
        <charset val="238"/>
        <scheme val="none"/>
      </font>
      <numFmt numFmtId="165" formatCode="0.0%"/>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906" sId="6" odxf="1" s="1" dxf="1">
    <nc r="X20">
      <f>IF(X17=0,"zadejte náklady",IF(X19/X17&gt;1,"nedovolená míra",X19/X17))</f>
    </nc>
    <odxf>
      <numFmt numFmtId="0" formatCode="General"/>
    </odxf>
    <ndxf>
      <font>
        <sz val="10"/>
        <color theme="0" tint="-0.499984740745262"/>
        <name val="Arial"/>
        <family val="2"/>
        <charset val="238"/>
        <scheme val="none"/>
      </font>
      <numFmt numFmtId="165" formatCode="0.0%"/>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cc rId="907" sId="6" odxf="1" s="1" dxf="1">
    <nc r="Y20">
      <f>IF(Y17=0,0,IF(Y19/Y17&gt;1,"nedovolená míra",Y19/Y17))</f>
    </nc>
    <odxf>
      <numFmt numFmtId="0" formatCode="General"/>
    </odxf>
    <ndxf>
      <font>
        <b/>
        <sz val="10"/>
        <color theme="0" tint="-0.499984740745262"/>
        <name val="Arial"/>
        <family val="2"/>
        <charset val="238"/>
        <scheme val="none"/>
      </font>
      <numFmt numFmtId="165" formatCode="0.0%"/>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20"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21" start="0" length="0">
    <dxf>
      <font>
        <sz val="10"/>
        <color theme="1"/>
        <name val="Arial"/>
        <family val="2"/>
        <charset val="238"/>
        <scheme val="none"/>
      </font>
      <fill>
        <patternFill patternType="solid">
          <bgColor theme="8" tint="0.79998168889431442"/>
        </patternFill>
      </fill>
      <border outline="0">
        <left style="thin">
          <color theme="4"/>
        </left>
      </border>
    </dxf>
  </rfmt>
  <rcc rId="908" sId="6" odxf="1" dxf="1">
    <nc r="Q21" t="inlineStr">
      <is>
        <t>5.10.</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right" vertical="top" wrapText="1"/>
    </ndxf>
  </rcc>
  <rcc rId="909" sId="6" odxf="1" dxf="1">
    <nc r="R21" t="inlineStr">
      <is>
        <t>Informace o dalších zdrojích financování</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8" tint="0.79998168889431442"/>
        </patternFill>
      </fill>
      <alignment horizontal="left" vertical="top" wrapText="1"/>
    </ndxf>
  </rcc>
  <rfmt sheetId="6" sqref="S21" start="0" length="0">
    <dxf>
      <font>
        <b/>
        <sz val="10"/>
        <color theme="3" tint="-0.499984740745262"/>
        <name val="Arial"/>
        <family val="2"/>
        <charset val="238"/>
        <scheme val="none"/>
      </font>
      <fill>
        <patternFill patternType="solid">
          <bgColor theme="8" tint="0.79998168889431442"/>
        </patternFill>
      </fill>
      <alignment horizontal="center" vertical="top" wrapText="1"/>
    </dxf>
  </rfmt>
  <rfmt sheetId="6" sqref="T21" start="0" length="0">
    <dxf>
      <font>
        <b/>
        <sz val="10"/>
        <color theme="3" tint="-0.499984740745262"/>
        <name val="Arial"/>
        <family val="2"/>
        <charset val="238"/>
        <scheme val="none"/>
      </font>
      <fill>
        <patternFill patternType="solid">
          <bgColor theme="8" tint="0.79998168889431442"/>
        </patternFill>
      </fill>
      <alignment horizontal="center" vertical="top" wrapText="1"/>
    </dxf>
  </rfmt>
  <rfmt sheetId="6" sqref="U21" start="0" length="0">
    <dxf>
      <font>
        <b/>
        <sz val="10"/>
        <color theme="3" tint="-0.499984740745262"/>
        <name val="Arial"/>
        <family val="2"/>
        <charset val="238"/>
        <scheme val="none"/>
      </font>
      <fill>
        <patternFill patternType="solid">
          <bgColor theme="8" tint="0.79998168889431442"/>
        </patternFill>
      </fill>
      <alignment horizontal="left" vertical="top" wrapText="1"/>
    </dxf>
  </rfmt>
  <rfmt sheetId="6" sqref="V21" start="0" length="0">
    <dxf>
      <font>
        <b/>
        <sz val="10"/>
        <color theme="3" tint="-0.499984740745262"/>
        <name val="Arial"/>
        <family val="2"/>
        <charset val="238"/>
        <scheme val="none"/>
      </font>
      <fill>
        <patternFill patternType="solid">
          <bgColor theme="8" tint="0.79998168889431442"/>
        </patternFill>
      </fill>
      <alignment horizontal="left" vertical="top" wrapText="1"/>
    </dxf>
  </rfmt>
  <rfmt sheetId="6" sqref="W21" start="0" length="0">
    <dxf>
      <font>
        <b/>
        <sz val="10"/>
        <color theme="3" tint="-0.499984740745262"/>
        <name val="Arial"/>
        <family val="2"/>
        <charset val="238"/>
        <scheme val="none"/>
      </font>
      <fill>
        <patternFill patternType="solid">
          <bgColor theme="8" tint="0.79998168889431442"/>
        </patternFill>
      </fill>
      <alignment horizontal="left" vertical="top" wrapText="1"/>
    </dxf>
  </rfmt>
  <rfmt sheetId="6" sqref="X21" start="0" length="0">
    <dxf>
      <font>
        <b/>
        <sz val="10"/>
        <color theme="3" tint="-0.499984740745262"/>
        <name val="Arial"/>
        <family val="2"/>
        <charset val="238"/>
        <scheme val="none"/>
      </font>
      <fill>
        <patternFill patternType="solid">
          <bgColor theme="8" tint="0.79998168889431442"/>
        </patternFill>
      </fill>
      <alignment horizontal="left" vertical="top" wrapText="1"/>
    </dxf>
  </rfmt>
  <rfmt sheetId="6" sqref="Y21" start="0" length="0">
    <dxf>
      <font>
        <b/>
        <sz val="10"/>
        <color theme="3" tint="-0.499984740745262"/>
        <name val="Arial"/>
        <family val="2"/>
        <charset val="238"/>
        <scheme val="none"/>
      </font>
      <fill>
        <patternFill patternType="solid">
          <bgColor theme="8" tint="0.79998168889431442"/>
        </patternFill>
      </fill>
      <alignment horizontal="left" vertical="top" wrapText="1"/>
    </dxf>
  </rfmt>
  <rfmt sheetId="6" sqref="Z21"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22" start="0" length="0">
    <dxf>
      <font>
        <sz val="10"/>
        <color theme="1"/>
        <name val="Arial"/>
        <family val="2"/>
        <charset val="238"/>
        <scheme val="none"/>
      </font>
      <fill>
        <patternFill patternType="solid">
          <bgColor theme="8" tint="0.79998168889431442"/>
        </patternFill>
      </fill>
      <border outline="0">
        <left style="thin">
          <color theme="4"/>
        </left>
      </border>
    </dxf>
  </rfmt>
  <rfmt sheetId="6" sqref="Q22" start="0" length="0">
    <dxf>
      <font>
        <b/>
        <sz val="10"/>
        <color auto="1"/>
        <name val="Arial"/>
        <family val="2"/>
        <charset val="238"/>
        <scheme val="none"/>
      </font>
      <fill>
        <patternFill patternType="solid">
          <bgColor theme="8" tint="0.79998168889431442"/>
        </patternFill>
      </fill>
      <alignment horizontal="right" vertical="top" wrapText="1"/>
    </dxf>
  </rfmt>
  <rcc rId="910" sId="6" odxf="1" dxf="1">
    <nc r="R22" t="inlineStr">
      <is>
        <t>Zadejte text.</t>
      </is>
    </nc>
    <odxf>
      <font>
        <sz val="11"/>
        <color theme="1"/>
        <name val="Calibri"/>
        <family val="2"/>
        <charset val="238"/>
        <scheme val="minor"/>
      </font>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fill>
        <patternFill patternType="solid">
          <bgColor theme="0"/>
        </patternFill>
      </fill>
      <alignment horizontal="left" vertical="top" wrapText="1"/>
      <border outline="0">
        <left style="thin">
          <color theme="4"/>
        </left>
        <right style="thin">
          <color theme="4"/>
        </right>
        <top style="thin">
          <color theme="4"/>
        </top>
        <bottom style="thin">
          <color theme="4"/>
        </bottom>
      </border>
      <protection locked="0"/>
    </ndxf>
  </rcc>
  <rcc rId="911" sId="6" odxf="1" dxf="1">
    <nc r="S22">
      <f>IF(R22="Zadejte text.","vyplňte pole","")</f>
    </nc>
    <odxf>
      <font>
        <b val="0"/>
        <sz val="11"/>
        <color theme="1"/>
        <name val="Calibri"/>
        <family val="2"/>
        <charset val="238"/>
        <scheme val="minor"/>
      </font>
      <fill>
        <patternFill patternType="none">
          <bgColor indexed="65"/>
        </patternFill>
      </fill>
      <alignment vertical="bottom"/>
    </odxf>
    <ndxf>
      <font>
        <b/>
        <sz val="10"/>
        <color rgb="FFFF0000"/>
        <name val="Arial"/>
        <family val="2"/>
        <charset val="238"/>
        <scheme val="none"/>
      </font>
      <fill>
        <patternFill patternType="solid">
          <bgColor theme="8" tint="0.79998168889431442"/>
        </patternFill>
      </fill>
      <alignment vertical="top"/>
    </ndxf>
  </rcc>
  <rcc rId="912" sId="6" odxf="1" dxf="1">
    <nc r="T22">
      <f>T17-T19</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913" sId="6" odxf="1" dxf="1">
    <nc r="U22">
      <f>U17-U19</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914" sId="6" odxf="1" dxf="1">
    <nc r="V22">
      <f>V17-V19</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915" sId="6" odxf="1" dxf="1">
    <nc r="W22">
      <f>W17-W19</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916" sId="6" odxf="1" dxf="1">
    <nc r="X22">
      <f>X17-X19</f>
    </nc>
    <odxf>
      <font>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protection locked="1"/>
    </odxf>
    <ndxf>
      <font>
        <sz val="10"/>
        <color auto="1"/>
        <name val="Arial"/>
        <family val="2"/>
        <charset val="238"/>
        <scheme val="none"/>
      </font>
      <numFmt numFmtId="164" formatCode="#,##0\ _K_č"/>
      <fill>
        <patternFill patternType="solid">
          <bgColor theme="0"/>
        </patternFill>
      </fill>
      <alignment horizontal="right" vertical="top" wrapText="1"/>
      <border outline="0">
        <left style="thin">
          <color theme="4"/>
        </left>
        <right style="thin">
          <color theme="4"/>
        </right>
        <top style="thin">
          <color theme="4"/>
        </top>
        <bottom style="thin">
          <color theme="4"/>
        </bottom>
      </border>
      <protection locked="0"/>
    </ndxf>
  </rcc>
  <rcc rId="917" sId="6" odxf="1" dxf="1">
    <nc r="Y22">
      <f>SUM(T22:X22)</f>
    </nc>
    <odxf>
      <font>
        <b val="0"/>
        <sz val="11"/>
        <color theme="1"/>
        <name val="Calibri"/>
        <family val="2"/>
        <charset val="238"/>
        <scheme val="minor"/>
      </font>
      <numFmt numFmtId="0" formatCode="General"/>
      <fill>
        <patternFill patternType="none">
          <bgColor indexed="65"/>
        </patternFill>
      </fill>
      <alignment horizontal="general" vertical="bottom" wrapText="0"/>
      <border outline="0">
        <left/>
        <right/>
        <top/>
        <bottom/>
      </border>
    </odxf>
    <ndxf>
      <font>
        <b/>
        <sz val="10"/>
        <color theme="0" tint="-0.499984740745262"/>
        <name val="Arial"/>
        <family val="2"/>
        <charset val="238"/>
        <scheme val="none"/>
      </font>
      <numFmt numFmtId="164" formatCode="#,##0\ _K_č"/>
      <fill>
        <patternFill patternType="solid">
          <bgColor theme="8" tint="0.79998168889431442"/>
        </patternFill>
      </fill>
      <alignment horizontal="right" vertical="top" wrapText="1"/>
      <border outline="0">
        <left style="thin">
          <color theme="4"/>
        </left>
        <right style="thin">
          <color theme="4"/>
        </right>
        <top style="thin">
          <color theme="4"/>
        </top>
        <bottom style="thin">
          <color theme="4"/>
        </bottom>
      </border>
    </ndxf>
  </rcc>
  <rfmt sheetId="6" sqref="Z22" start="0" length="0">
    <dxf>
      <font>
        <sz val="10"/>
        <color theme="1"/>
        <name val="Arial"/>
        <family val="2"/>
        <charset val="238"/>
        <scheme val="none"/>
      </font>
      <fill>
        <patternFill patternType="solid">
          <bgColor theme="8" tint="0.79998168889431442"/>
        </patternFill>
      </fill>
      <border outline="0">
        <right style="thin">
          <color theme="4"/>
        </right>
      </border>
    </dxf>
  </rfmt>
  <rfmt sheetId="6" sqref="P23" start="0" length="0">
    <dxf>
      <font>
        <sz val="10"/>
        <color theme="1"/>
        <name val="Arial"/>
        <family val="2"/>
        <charset val="238"/>
        <scheme val="none"/>
      </font>
      <fill>
        <patternFill patternType="solid">
          <bgColor theme="8" tint="0.79998168889431442"/>
        </patternFill>
      </fill>
      <alignment vertical="top" wrapText="1"/>
      <border outline="0">
        <left style="thin">
          <color theme="4"/>
        </left>
        <bottom style="thin">
          <color theme="4"/>
        </bottom>
      </border>
    </dxf>
  </rfmt>
  <rfmt sheetId="6" sqref="Q23" start="0" length="0">
    <dxf>
      <font>
        <sz val="10"/>
        <color auto="1"/>
        <name val="Arial"/>
        <family val="2"/>
        <charset val="238"/>
        <scheme val="none"/>
      </font>
      <fill>
        <patternFill patternType="solid">
          <bgColor theme="8" tint="0.79998168889431442"/>
        </patternFill>
      </fill>
      <alignment horizontal="right" vertical="top" wrapText="1"/>
      <border outline="0">
        <bottom style="thin">
          <color theme="4"/>
        </bottom>
      </border>
    </dxf>
  </rfmt>
  <rfmt sheetId="6" sqref="R23" start="0" length="0">
    <dxf>
      <font>
        <b/>
        <sz val="10"/>
        <color auto="1"/>
        <name val="Arial"/>
        <family val="2"/>
        <charset val="238"/>
        <scheme val="none"/>
      </font>
      <fill>
        <patternFill patternType="solid">
          <bgColor theme="8" tint="0.79998168889431442"/>
        </patternFill>
      </fill>
      <alignment vertical="top" wrapText="1"/>
      <border outline="0">
        <bottom style="thin">
          <color theme="4"/>
        </bottom>
      </border>
    </dxf>
  </rfmt>
  <rfmt sheetId="6" sqref="S23" start="0" length="0">
    <dxf>
      <font>
        <b/>
        <sz val="10"/>
        <color theme="1"/>
        <name val="Arial"/>
        <family val="2"/>
        <charset val="238"/>
        <scheme val="none"/>
      </font>
      <fill>
        <patternFill patternType="solid">
          <bgColor theme="8" tint="0.79998168889431442"/>
        </patternFill>
      </fill>
      <alignment horizontal="center" vertical="top" wrapText="1"/>
      <border outline="0">
        <bottom style="thin">
          <color theme="4"/>
        </bottom>
      </border>
    </dxf>
  </rfmt>
  <rfmt sheetId="6" sqref="T23" start="0" length="0">
    <dxf>
      <font>
        <sz val="10"/>
        <color auto="1"/>
        <name val="Arial"/>
        <family val="2"/>
        <charset val="238"/>
        <scheme val="none"/>
      </font>
      <fill>
        <patternFill patternType="solid">
          <bgColor theme="8" tint="0.79998168889431442"/>
        </patternFill>
      </fill>
      <alignment horizontal="right" vertical="top" wrapText="1"/>
      <border outline="0">
        <bottom style="thin">
          <color theme="4"/>
        </bottom>
      </border>
    </dxf>
  </rfmt>
  <rfmt sheetId="6" sqref="U23" start="0" length="0">
    <dxf>
      <font>
        <sz val="10"/>
        <color auto="1"/>
        <name val="Arial"/>
        <family val="2"/>
        <charset val="238"/>
        <scheme val="none"/>
      </font>
      <fill>
        <patternFill patternType="solid">
          <bgColor theme="8" tint="0.79998168889431442"/>
        </patternFill>
      </fill>
      <alignment horizontal="right" vertical="top" wrapText="1"/>
      <border outline="0">
        <bottom style="thin">
          <color theme="4"/>
        </bottom>
      </border>
    </dxf>
  </rfmt>
  <rfmt sheetId="6" sqref="V23" start="0" length="0">
    <dxf>
      <font>
        <sz val="10"/>
        <color auto="1"/>
        <name val="Arial"/>
        <family val="2"/>
        <charset val="238"/>
        <scheme val="none"/>
      </font>
      <fill>
        <patternFill patternType="solid">
          <bgColor theme="8" tint="0.79998168889431442"/>
        </patternFill>
      </fill>
      <alignment horizontal="right" vertical="top" wrapText="1"/>
      <border outline="0">
        <bottom style="thin">
          <color theme="4"/>
        </bottom>
      </border>
    </dxf>
  </rfmt>
  <rfmt sheetId="6" sqref="W23" start="0" length="0">
    <dxf>
      <font>
        <sz val="10"/>
        <color auto="1"/>
        <name val="Arial"/>
        <family val="2"/>
        <charset val="238"/>
        <scheme val="none"/>
      </font>
      <fill>
        <patternFill patternType="solid">
          <bgColor theme="8" tint="0.79998168889431442"/>
        </patternFill>
      </fill>
      <alignment horizontal="right" vertical="top" wrapText="1"/>
      <border outline="0">
        <bottom style="thin">
          <color theme="4"/>
        </bottom>
      </border>
    </dxf>
  </rfmt>
  <rfmt sheetId="6" sqref="X23" start="0" length="0">
    <dxf>
      <font>
        <sz val="10"/>
        <color auto="1"/>
        <name val="Arial"/>
        <family val="2"/>
        <charset val="238"/>
        <scheme val="none"/>
      </font>
      <fill>
        <patternFill patternType="solid">
          <bgColor theme="8" tint="0.79998168889431442"/>
        </patternFill>
      </fill>
      <alignment horizontal="right" vertical="top" wrapText="1"/>
      <border outline="0">
        <bottom style="thin">
          <color theme="4"/>
        </bottom>
      </border>
    </dxf>
  </rfmt>
  <rfmt sheetId="6" sqref="Y23" start="0" length="0">
    <dxf>
      <font>
        <sz val="10"/>
        <color auto="1"/>
        <name val="Arial"/>
        <family val="2"/>
        <charset val="238"/>
        <scheme val="none"/>
      </font>
      <fill>
        <patternFill patternType="solid">
          <bgColor theme="8" tint="0.79998168889431442"/>
        </patternFill>
      </fill>
      <alignment horizontal="right" vertical="top" wrapText="1"/>
      <border outline="0">
        <bottom style="thin">
          <color theme="4"/>
        </bottom>
      </border>
    </dxf>
  </rfmt>
  <rfmt sheetId="6" sqref="Z23" start="0" length="0">
    <dxf>
      <font>
        <sz val="10"/>
        <color theme="1"/>
        <name val="Arial"/>
        <family val="2"/>
        <charset val="238"/>
        <scheme val="none"/>
      </font>
      <fill>
        <patternFill patternType="solid">
          <bgColor theme="8" tint="0.79998168889431442"/>
        </patternFill>
      </fill>
      <alignment vertical="top" wrapText="1"/>
      <border outline="0">
        <right style="thin">
          <color theme="4"/>
        </right>
        <bottom style="thin">
          <color theme="4"/>
        </bottom>
      </border>
    </dxf>
  </rfmt>
  <rfmt sheetId="6" sqref="P24" start="0" length="0">
    <dxf>
      <font>
        <sz val="10"/>
        <color theme="1"/>
        <name val="Arial"/>
        <family val="2"/>
        <charset val="238"/>
        <scheme val="none"/>
      </font>
      <fill>
        <patternFill patternType="solid">
          <bgColor theme="0"/>
        </patternFill>
      </fill>
      <alignment vertical="top" wrapText="1"/>
      <border outline="0">
        <bottom style="thin">
          <color theme="4"/>
        </bottom>
      </border>
    </dxf>
  </rfmt>
  <rfmt sheetId="6" sqref="Q24" start="0" length="0">
    <dxf>
      <font>
        <sz val="10"/>
        <color auto="1"/>
        <name val="Arial"/>
        <family val="2"/>
        <charset val="238"/>
        <scheme val="none"/>
      </font>
      <fill>
        <patternFill patternType="solid">
          <bgColor theme="0"/>
        </patternFill>
      </fill>
      <alignment horizontal="right" vertical="top" wrapText="1"/>
      <border outline="0">
        <bottom style="thin">
          <color theme="4"/>
        </bottom>
      </border>
    </dxf>
  </rfmt>
  <rfmt sheetId="6" sqref="R24" start="0" length="0">
    <dxf>
      <font>
        <b/>
        <sz val="10"/>
        <color auto="1"/>
        <name val="Arial"/>
        <family val="2"/>
        <charset val="238"/>
        <scheme val="none"/>
      </font>
      <fill>
        <patternFill patternType="solid">
          <bgColor theme="0"/>
        </patternFill>
      </fill>
      <alignment vertical="top" wrapText="1"/>
      <border outline="0">
        <bottom style="thin">
          <color theme="4"/>
        </bottom>
      </border>
    </dxf>
  </rfmt>
  <rfmt sheetId="6" sqref="S24" start="0" length="0">
    <dxf>
      <font>
        <b/>
        <sz val="10"/>
        <color theme="1"/>
        <name val="Arial"/>
        <family val="2"/>
        <charset val="238"/>
        <scheme val="none"/>
      </font>
      <fill>
        <patternFill patternType="solid">
          <bgColor theme="0"/>
        </patternFill>
      </fill>
      <alignment horizontal="center" vertical="top" wrapText="1"/>
      <border outline="0">
        <bottom style="thin">
          <color theme="4"/>
        </bottom>
      </border>
    </dxf>
  </rfmt>
  <rfmt sheetId="6" sqref="T24" start="0" length="0">
    <dxf>
      <font>
        <sz val="10"/>
        <color auto="1"/>
        <name val="Arial"/>
        <family val="2"/>
        <charset val="238"/>
        <scheme val="none"/>
      </font>
      <fill>
        <patternFill patternType="solid">
          <bgColor theme="0"/>
        </patternFill>
      </fill>
      <alignment horizontal="right" vertical="top" wrapText="1"/>
      <border outline="0">
        <bottom style="thin">
          <color theme="4"/>
        </bottom>
      </border>
    </dxf>
  </rfmt>
  <rfmt sheetId="6" sqref="U24" start="0" length="0">
    <dxf>
      <font>
        <sz val="10"/>
        <color auto="1"/>
        <name val="Arial"/>
        <family val="2"/>
        <charset val="238"/>
        <scheme val="none"/>
      </font>
      <fill>
        <patternFill patternType="solid">
          <bgColor theme="0"/>
        </patternFill>
      </fill>
      <alignment horizontal="right" vertical="top" wrapText="1"/>
      <border outline="0">
        <bottom style="thin">
          <color theme="4"/>
        </bottom>
      </border>
    </dxf>
  </rfmt>
  <rfmt sheetId="6" sqref="V24" start="0" length="0">
    <dxf>
      <font>
        <sz val="10"/>
        <color auto="1"/>
        <name val="Arial"/>
        <family val="2"/>
        <charset val="238"/>
        <scheme val="none"/>
      </font>
      <fill>
        <patternFill patternType="solid">
          <bgColor theme="0"/>
        </patternFill>
      </fill>
      <alignment horizontal="right" vertical="top" wrapText="1"/>
      <border outline="0">
        <bottom style="thin">
          <color theme="4"/>
        </bottom>
      </border>
    </dxf>
  </rfmt>
  <rfmt sheetId="6" sqref="W24" start="0" length="0">
    <dxf>
      <font>
        <sz val="10"/>
        <color auto="1"/>
        <name val="Arial"/>
        <family val="2"/>
        <charset val="238"/>
        <scheme val="none"/>
      </font>
      <fill>
        <patternFill patternType="solid">
          <bgColor theme="0"/>
        </patternFill>
      </fill>
      <alignment horizontal="right" vertical="top" wrapText="1"/>
      <border outline="0">
        <bottom style="thin">
          <color theme="4"/>
        </bottom>
      </border>
    </dxf>
  </rfmt>
  <rfmt sheetId="6" sqref="X24" start="0" length="0">
    <dxf>
      <font>
        <sz val="10"/>
        <color auto="1"/>
        <name val="Arial"/>
        <family val="2"/>
        <charset val="238"/>
        <scheme val="none"/>
      </font>
      <fill>
        <patternFill patternType="solid">
          <bgColor theme="0"/>
        </patternFill>
      </fill>
      <alignment horizontal="right" vertical="top" wrapText="1"/>
      <border outline="0">
        <bottom style="thin">
          <color theme="4"/>
        </bottom>
      </border>
    </dxf>
  </rfmt>
  <rfmt sheetId="6" sqref="Y24" start="0" length="0">
    <dxf>
      <font>
        <sz val="10"/>
        <color auto="1"/>
        <name val="Arial"/>
        <family val="2"/>
        <charset val="238"/>
        <scheme val="none"/>
      </font>
      <fill>
        <patternFill patternType="solid">
          <bgColor theme="0"/>
        </patternFill>
      </fill>
      <alignment horizontal="right" vertical="top" wrapText="1"/>
      <border outline="0">
        <bottom style="thin">
          <color theme="4"/>
        </bottom>
      </border>
    </dxf>
  </rfmt>
  <rfmt sheetId="6" sqref="Z24" start="0" length="0">
    <dxf>
      <font>
        <sz val="10"/>
        <color theme="1"/>
        <name val="Arial"/>
        <family val="2"/>
        <charset val="238"/>
        <scheme val="none"/>
      </font>
      <fill>
        <patternFill patternType="solid">
          <bgColor theme="0"/>
        </patternFill>
      </fill>
      <alignment vertical="top" wrapText="1"/>
      <border outline="0">
        <bottom style="thin">
          <color theme="4"/>
        </bottom>
      </border>
    </dxf>
  </rfmt>
  <rfmt sheetId="6" sqref="P25" start="0" length="0">
    <dxf>
      <font>
        <sz val="10"/>
        <color theme="1"/>
        <name val="Arial"/>
        <family val="2"/>
        <charset val="238"/>
        <scheme val="none"/>
      </font>
      <fill>
        <patternFill patternType="solid">
          <bgColor theme="0"/>
        </patternFill>
      </fill>
      <alignment vertical="top" wrapText="1"/>
    </dxf>
  </rfmt>
  <rfmt sheetId="6" sqref="Q25" start="0" length="0">
    <dxf>
      <font>
        <sz val="10"/>
        <color auto="1"/>
        <name val="Arial"/>
        <family val="2"/>
        <charset val="238"/>
        <scheme val="none"/>
      </font>
      <fill>
        <patternFill patternType="solid">
          <bgColor theme="0"/>
        </patternFill>
      </fill>
      <alignment horizontal="right" vertical="top" wrapText="1"/>
    </dxf>
  </rfmt>
  <rfmt sheetId="6" sqref="R25" start="0" length="0">
    <dxf>
      <font>
        <b/>
        <sz val="10"/>
        <color auto="1"/>
        <name val="Arial"/>
        <family val="2"/>
        <charset val="238"/>
        <scheme val="none"/>
      </font>
      <fill>
        <patternFill patternType="solid">
          <bgColor theme="0"/>
        </patternFill>
      </fill>
      <alignment vertical="top" wrapText="1"/>
    </dxf>
  </rfmt>
  <rfmt sheetId="6" sqref="S25" start="0" length="0">
    <dxf>
      <font>
        <b/>
        <sz val="10"/>
        <color theme="1"/>
        <name val="Arial"/>
        <family val="2"/>
        <charset val="238"/>
        <scheme val="none"/>
      </font>
      <fill>
        <patternFill patternType="solid">
          <bgColor theme="0"/>
        </patternFill>
      </fill>
      <alignment horizontal="center" vertical="top" wrapText="1"/>
    </dxf>
  </rfmt>
  <rfmt sheetId="6" sqref="T25" start="0" length="0">
    <dxf>
      <font>
        <sz val="10"/>
        <color auto="1"/>
        <name val="Arial"/>
        <family val="2"/>
        <charset val="238"/>
        <scheme val="none"/>
      </font>
      <fill>
        <patternFill patternType="solid">
          <bgColor theme="0"/>
        </patternFill>
      </fill>
      <alignment horizontal="right" vertical="top" wrapText="1"/>
    </dxf>
  </rfmt>
  <rfmt sheetId="6" sqref="U25" start="0" length="0">
    <dxf>
      <font>
        <sz val="10"/>
        <color auto="1"/>
        <name val="Arial"/>
        <family val="2"/>
        <charset val="238"/>
        <scheme val="none"/>
      </font>
      <fill>
        <patternFill patternType="solid">
          <bgColor theme="0"/>
        </patternFill>
      </fill>
      <alignment horizontal="right" vertical="top" wrapText="1"/>
    </dxf>
  </rfmt>
  <rfmt sheetId="6" sqref="V25" start="0" length="0">
    <dxf>
      <font>
        <sz val="10"/>
        <color auto="1"/>
        <name val="Arial"/>
        <family val="2"/>
        <charset val="238"/>
        <scheme val="none"/>
      </font>
      <fill>
        <patternFill patternType="solid">
          <bgColor theme="0"/>
        </patternFill>
      </fill>
      <alignment horizontal="right" vertical="top" wrapText="1"/>
    </dxf>
  </rfmt>
  <rfmt sheetId="6" sqref="W25" start="0" length="0">
    <dxf>
      <font>
        <sz val="10"/>
        <color auto="1"/>
        <name val="Arial"/>
        <family val="2"/>
        <charset val="238"/>
        <scheme val="none"/>
      </font>
      <fill>
        <patternFill patternType="solid">
          <bgColor theme="0"/>
        </patternFill>
      </fill>
      <alignment horizontal="right" vertical="top" wrapText="1"/>
    </dxf>
  </rfmt>
  <rfmt sheetId="6" sqref="X25" start="0" length="0">
    <dxf>
      <font>
        <sz val="10"/>
        <color auto="1"/>
        <name val="Arial"/>
        <family val="2"/>
        <charset val="238"/>
        <scheme val="none"/>
      </font>
      <fill>
        <patternFill patternType="solid">
          <bgColor theme="0"/>
        </patternFill>
      </fill>
      <alignment horizontal="right" vertical="top" wrapText="1"/>
    </dxf>
  </rfmt>
  <rfmt sheetId="6" sqref="Y25" start="0" length="0">
    <dxf>
      <font>
        <sz val="10"/>
        <color auto="1"/>
        <name val="Arial"/>
        <family val="2"/>
        <charset val="238"/>
        <scheme val="none"/>
      </font>
      <fill>
        <patternFill patternType="solid">
          <bgColor theme="0"/>
        </patternFill>
      </fill>
      <alignment horizontal="right" vertical="top" wrapText="1"/>
    </dxf>
  </rfmt>
  <rfmt sheetId="6" sqref="Z25" start="0" length="0">
    <dxf>
      <font>
        <sz val="10"/>
        <color theme="1"/>
        <name val="Arial"/>
        <family val="2"/>
        <charset val="238"/>
        <scheme val="none"/>
      </font>
      <fill>
        <patternFill patternType="solid">
          <bgColor theme="0"/>
        </patternFill>
      </fill>
      <alignment vertical="top" wrapText="1"/>
    </dxf>
  </rfmt>
  <rfmt sheetId="6" sqref="P26" start="0" length="0">
    <dxf>
      <font>
        <sz val="10"/>
        <color theme="1"/>
        <name val="Arial"/>
        <family val="2"/>
        <charset val="238"/>
        <scheme val="none"/>
      </font>
      <fill>
        <patternFill patternType="solid">
          <bgColor theme="0"/>
        </patternFill>
      </fill>
      <alignment vertical="top" wrapText="1"/>
    </dxf>
  </rfmt>
  <rfmt sheetId="6" sqref="Q26" start="0" length="0">
    <dxf>
      <font>
        <sz val="10"/>
        <color auto="1"/>
        <name val="Arial"/>
        <family val="2"/>
        <charset val="238"/>
        <scheme val="none"/>
      </font>
      <fill>
        <patternFill patternType="solid">
          <bgColor theme="0"/>
        </patternFill>
      </fill>
      <alignment vertical="top" wrapText="1"/>
    </dxf>
  </rfmt>
  <rcc rId="918" sId="6" odxf="1" dxf="1">
    <nc r="R26" t="inlineStr">
      <is>
        <t>Kontrola výše NÁKLADŮ ŘÍZENÍ PROJEKTU:</t>
      </is>
    </nc>
    <odxf>
      <font>
        <b val="0"/>
        <sz val="11"/>
        <color theme="1"/>
        <name val="Calibri"/>
        <family val="2"/>
        <charset val="238"/>
        <scheme val="minor"/>
      </font>
      <fill>
        <patternFill patternType="none">
          <bgColor indexed="65"/>
        </patternFill>
      </fill>
      <alignment horizontal="general" vertical="bottom" wrapText="0"/>
    </odxf>
    <ndxf>
      <font>
        <b/>
        <sz val="10"/>
        <color auto="1"/>
        <name val="Arial"/>
        <family val="2"/>
        <charset val="238"/>
        <scheme val="none"/>
      </font>
      <fill>
        <patternFill patternType="solid">
          <bgColor theme="0"/>
        </patternFill>
      </fill>
      <alignment horizontal="left" vertical="top" wrapText="1"/>
    </ndxf>
  </rcc>
  <rfmt sheetId="6" sqref="S26" start="0" length="0">
    <dxf>
      <font>
        <sz val="10"/>
        <color theme="1"/>
        <name val="Arial"/>
        <family val="2"/>
        <charset val="238"/>
        <scheme val="none"/>
      </font>
      <fill>
        <patternFill patternType="solid">
          <bgColor theme="0"/>
        </patternFill>
      </fill>
      <alignment vertical="top" wrapText="1"/>
    </dxf>
  </rfmt>
  <rcc rId="919" sId="6" odxf="1" dxf="1">
    <nc r="T26">
      <f>IF(IFERROR(T16/T14,0)&gt;0.06,"Upozornění: Náklady řízení dílčího projektu za celou dobu řešení projektu nesmí překročit 6% z Celkových nákladů na aktivity dílčího projektu.","OK")</f>
    </nc>
    <odxf>
      <font>
        <b val="0"/>
        <sz val="11"/>
        <color theme="1"/>
        <name val="Calibri"/>
        <family val="2"/>
        <charset val="238"/>
        <scheme val="minor"/>
      </font>
      <fill>
        <patternFill patternType="none">
          <bgColor indexed="65"/>
        </patternFill>
      </fill>
      <alignment horizontal="general" vertical="bottom" wrapText="0"/>
      <border outline="0">
        <left/>
        <right/>
        <top/>
        <bottom/>
      </border>
    </odxf>
    <ndxf>
      <font>
        <b/>
        <sz val="8"/>
        <color rgb="FF00B050"/>
        <name val="Arial"/>
        <family val="2"/>
        <charset val="238"/>
        <scheme val="none"/>
      </font>
      <fill>
        <patternFill patternType="solid">
          <bgColor theme="0"/>
        </patternFill>
      </fill>
      <alignment horizontal="center" vertical="top" wrapText="1"/>
      <border outline="0">
        <left style="thin">
          <color theme="4"/>
        </left>
        <right style="thin">
          <color theme="4"/>
        </right>
        <top style="thin">
          <color theme="4"/>
        </top>
        <bottom style="thin">
          <color theme="4"/>
        </bottom>
      </border>
    </ndxf>
  </rcc>
  <rcc rId="920" sId="6" odxf="1" dxf="1">
    <nc r="U26">
      <f>IF(IFERROR(U16/U14,0)&gt;0.06,"Upozornění: Náklady řízení dílčího projektu za celou dobu řešení projektu nesmí překročit 6% z Celkových nákladů na aktivity dílčího projektu.","OK")</f>
    </nc>
    <odxf>
      <font>
        <b val="0"/>
        <sz val="11"/>
        <color theme="1"/>
        <name val="Calibri"/>
        <family val="2"/>
        <charset val="238"/>
        <scheme val="minor"/>
      </font>
      <fill>
        <patternFill patternType="none">
          <bgColor indexed="65"/>
        </patternFill>
      </fill>
      <alignment horizontal="general" vertical="bottom" wrapText="0"/>
      <border outline="0">
        <left/>
        <right/>
        <top/>
        <bottom/>
      </border>
    </odxf>
    <ndxf>
      <font>
        <b/>
        <sz val="8"/>
        <color rgb="FF00B050"/>
        <name val="Arial"/>
        <family val="2"/>
        <charset val="238"/>
        <scheme val="none"/>
      </font>
      <fill>
        <patternFill patternType="solid">
          <bgColor theme="0"/>
        </patternFill>
      </fill>
      <alignment horizontal="center" vertical="top" wrapText="1"/>
      <border outline="0">
        <left style="thin">
          <color theme="4"/>
        </left>
        <right style="thin">
          <color theme="4"/>
        </right>
        <top style="thin">
          <color theme="4"/>
        </top>
        <bottom style="thin">
          <color theme="4"/>
        </bottom>
      </border>
    </ndxf>
  </rcc>
  <rcc rId="921" sId="6" odxf="1" dxf="1">
    <nc r="V26">
      <f>IF(IFERROR(V16/V14,0)&gt;0.06,"Upozornění: Náklady řízení dílčího projektu za celou dobu řešení projektu nesmí překročit 6% z Celkových nákladů na aktivity dílčího projektu.","OK")</f>
    </nc>
    <odxf>
      <font>
        <b val="0"/>
        <sz val="11"/>
        <color theme="1"/>
        <name val="Calibri"/>
        <family val="2"/>
        <charset val="238"/>
        <scheme val="minor"/>
      </font>
      <fill>
        <patternFill patternType="none">
          <bgColor indexed="65"/>
        </patternFill>
      </fill>
      <alignment horizontal="general" vertical="bottom" wrapText="0"/>
      <border outline="0">
        <left/>
        <right/>
        <top/>
        <bottom/>
      </border>
    </odxf>
    <ndxf>
      <font>
        <b/>
        <sz val="8"/>
        <color rgb="FF00B050"/>
        <name val="Arial"/>
        <family val="2"/>
        <charset val="238"/>
        <scheme val="none"/>
      </font>
      <fill>
        <patternFill patternType="solid">
          <bgColor theme="0"/>
        </patternFill>
      </fill>
      <alignment horizontal="center" vertical="top" wrapText="1"/>
      <border outline="0">
        <left style="thin">
          <color theme="4"/>
        </left>
        <right style="thin">
          <color theme="4"/>
        </right>
        <top style="thin">
          <color theme="4"/>
        </top>
        <bottom style="thin">
          <color theme="4"/>
        </bottom>
      </border>
    </ndxf>
  </rcc>
  <rcc rId="922" sId="6" odxf="1" dxf="1">
    <nc r="W26">
      <f>IF(IFERROR(W16/W14,0)&gt;0.06,"Upozornění: Náklady řízení dílčího projektu za celou dobu řešení projektu nesmí překročit 6% z Celkových nákladů na aktivity dílčího projektu.","OK")</f>
    </nc>
    <odxf>
      <font>
        <b val="0"/>
        <sz val="11"/>
        <color theme="1"/>
        <name val="Calibri"/>
        <family val="2"/>
        <charset val="238"/>
        <scheme val="minor"/>
      </font>
      <fill>
        <patternFill patternType="none">
          <bgColor indexed="65"/>
        </patternFill>
      </fill>
      <alignment horizontal="general" vertical="bottom" wrapText="0"/>
      <border outline="0">
        <left/>
        <right/>
        <top/>
        <bottom/>
      </border>
    </odxf>
    <ndxf>
      <font>
        <b/>
        <sz val="8"/>
        <color rgb="FF00B050"/>
        <name val="Arial"/>
        <family val="2"/>
        <charset val="238"/>
        <scheme val="none"/>
      </font>
      <fill>
        <patternFill patternType="solid">
          <bgColor theme="0"/>
        </patternFill>
      </fill>
      <alignment horizontal="center" vertical="top" wrapText="1"/>
      <border outline="0">
        <left style="thin">
          <color theme="4"/>
        </left>
        <right style="thin">
          <color theme="4"/>
        </right>
        <top style="thin">
          <color theme="4"/>
        </top>
        <bottom style="thin">
          <color theme="4"/>
        </bottom>
      </border>
    </ndxf>
  </rcc>
  <rcc rId="923" sId="6" odxf="1" dxf="1">
    <nc r="X26">
      <f>IF(IFERROR(X16/X14,0)&gt;0.06,"Upozornění: Náklady řízení dílčího projektu za celou dobu řešení projektu nesmí překročit 6% z Celkových nákladů na aktivity dílčího projektu.","OK")</f>
    </nc>
    <odxf>
      <font>
        <b val="0"/>
        <sz val="11"/>
        <color theme="1"/>
        <name val="Calibri"/>
        <family val="2"/>
        <charset val="238"/>
        <scheme val="minor"/>
      </font>
      <fill>
        <patternFill patternType="none">
          <bgColor indexed="65"/>
        </patternFill>
      </fill>
      <alignment horizontal="general" vertical="bottom" wrapText="0"/>
      <border outline="0">
        <left/>
        <right/>
        <top/>
        <bottom/>
      </border>
    </odxf>
    <ndxf>
      <font>
        <b/>
        <sz val="8"/>
        <color rgb="FF00B050"/>
        <name val="Arial"/>
        <family val="2"/>
        <charset val="238"/>
        <scheme val="none"/>
      </font>
      <fill>
        <patternFill patternType="solid">
          <bgColor theme="0"/>
        </patternFill>
      </fill>
      <alignment horizontal="center" vertical="top" wrapText="1"/>
      <border outline="0">
        <left style="thin">
          <color theme="4"/>
        </left>
        <right style="thin">
          <color theme="4"/>
        </right>
        <top style="thin">
          <color theme="4"/>
        </top>
        <bottom style="thin">
          <color theme="4"/>
        </bottom>
      </border>
    </ndxf>
  </rcc>
  <rcc rId="924" sId="6" odxf="1" dxf="1">
    <nc r="Y26">
      <f>IF(Y16&gt;0.06*Y14,"NÁKLADY ŘÍZENÍ DÍLČÍHO PROJEKTU za celou dobu řešení projektu překročily 6% z CELKOVÝCH NÁKLADŮ NA AKTIVITY DÍLČÍHO PROJEKTU.","OK")</f>
    </nc>
    <odxf>
      <font>
        <b val="0"/>
        <sz val="11"/>
        <color theme="1"/>
        <name val="Calibri"/>
        <family val="2"/>
        <charset val="238"/>
        <scheme val="minor"/>
      </font>
      <fill>
        <patternFill patternType="none">
          <bgColor indexed="65"/>
        </patternFill>
      </fill>
      <alignment horizontal="general" vertical="bottom" wrapText="0"/>
      <border outline="0">
        <left/>
        <right/>
        <top/>
        <bottom/>
      </border>
    </odxf>
    <ndxf>
      <font>
        <b/>
        <sz val="8"/>
        <color rgb="FFFF0000"/>
        <name val="Arial"/>
        <family val="2"/>
        <charset val="238"/>
        <scheme val="none"/>
      </font>
      <fill>
        <patternFill patternType="solid">
          <bgColor theme="0"/>
        </patternFill>
      </fill>
      <alignment horizontal="center" vertical="top" wrapText="1"/>
      <border outline="0">
        <left style="thin">
          <color theme="4"/>
        </left>
        <right style="thin">
          <color theme="4"/>
        </right>
        <top style="thin">
          <color theme="4"/>
        </top>
        <bottom style="thin">
          <color theme="4"/>
        </bottom>
      </border>
    </ndxf>
  </rcc>
  <rfmt sheetId="6" sqref="Z26" start="0" length="0">
    <dxf>
      <font>
        <sz val="10"/>
        <color theme="1"/>
        <name val="Arial"/>
        <family val="2"/>
        <charset val="238"/>
        <scheme val="none"/>
      </font>
      <fill>
        <patternFill patternType="solid">
          <bgColor theme="0"/>
        </patternFill>
      </fill>
      <alignment vertical="top" wrapText="1"/>
    </dxf>
  </rfmt>
  <rcc rId="925" sId="6">
    <nc r="AB13">
      <f>(U10+U12+Q42)*0.25</f>
    </nc>
  </rcc>
  <rcc rId="926" sId="6">
    <nc r="AC13">
      <f>(V10+V12+R42)*0.25</f>
    </nc>
  </rcc>
  <rcc rId="927" sId="6">
    <nc r="AD13">
      <f>(W10+W12+S42)*0.25</f>
    </nc>
  </rcc>
  <rcc rId="928" sId="6">
    <nc r="AE13">
      <f>(X10+X12+T42)*0.25</f>
    </nc>
  </rcc>
  <rcc rId="929" sId="6" numFmtId="4">
    <nc r="U13">
      <v>198306</v>
    </nc>
  </rcc>
  <rcc rId="930" sId="4">
    <nc r="S12">
      <f>'5_kontrolní propočty '!U13</f>
    </nc>
  </rcc>
  <rcc rId="931" sId="4">
    <nc r="T12">
      <f>'5_kontrolní propočty '!V13</f>
    </nc>
  </rcc>
  <rcc rId="932" sId="4">
    <nc r="U12">
      <f>'5_kontrolní propočty '!W13</f>
    </nc>
  </rcc>
  <rcc rId="933" sId="4">
    <nc r="V12">
      <f>'5_kontrolní propočty '!X13</f>
    </nc>
  </rcc>
  <rcc rId="934" sId="6" odxf="1" dxf="1">
    <nc r="K23">
      <f>150000/42</f>
    </nc>
    <ndxf>
      <font>
        <sz val="10"/>
        <color auto="1"/>
        <name val="Arial"/>
        <family val="2"/>
        <charset val="238"/>
        <scheme val="none"/>
      </font>
      <fill>
        <patternFill patternType="solid">
          <bgColor theme="0"/>
        </patternFill>
      </fill>
    </ndxf>
  </rcc>
  <rcc rId="935" sId="6" odxf="1" dxf="1">
    <nc r="K24">
      <f>K23*12</f>
    </nc>
    <ndxf>
      <font>
        <sz val="10"/>
        <color auto="1"/>
        <name val="Arial"/>
        <family val="2"/>
        <charset val="238"/>
        <scheme val="none"/>
      </font>
      <fill>
        <patternFill patternType="solid">
          <bgColor theme="0"/>
        </patternFill>
      </fill>
    </ndxf>
  </rcc>
  <rcc rId="936" sId="6" odxf="1" dxf="1">
    <nc r="K25">
      <f>K23*6</f>
    </nc>
    <ndxf>
      <font>
        <sz val="10"/>
        <color auto="1"/>
        <name val="Arial"/>
        <family val="2"/>
        <charset val="238"/>
        <scheme val="none"/>
      </font>
      <fill>
        <patternFill patternType="solid">
          <bgColor theme="0"/>
        </patternFill>
      </fill>
    </ndxf>
  </rcc>
  <rcc rId="937" sId="4">
    <nc r="S13">
      <v>42857</v>
    </nc>
  </rcc>
  <rcc rId="938" sId="4">
    <nc r="T13">
      <v>42857</v>
    </nc>
  </rcc>
  <rcc rId="939" sId="4">
    <nc r="U13">
      <v>42857</v>
    </nc>
  </rcc>
  <rcc rId="940" sId="4">
    <nc r="V13">
      <f>S13/2</f>
    </nc>
  </rcc>
  <rcc rId="941" sId="4">
    <nc r="S11">
      <f>'5_kontrolní propočty '!U10+'5_kontrolní propočty '!U12-S13</f>
    </nc>
  </rcc>
  <rcc rId="942" sId="4">
    <nc r="T11">
      <f>'5_kontrolní propočty '!V10+'5_kontrolní propočty '!V12-T13</f>
    </nc>
  </rcc>
  <rcc rId="943" sId="4">
    <nc r="U11">
      <f>'5_kontrolní propočty '!W10+'5_kontrolní propočty '!W12-U13</f>
    </nc>
  </rcc>
  <rcc rId="944" sId="4">
    <nc r="V11">
      <f>'5_kontrolní propočty '!X10+'5_kontrolní propočty '!X12-V13</f>
    </nc>
  </rcc>
  <rcc rId="945" sId="4">
    <nc r="S14">
      <f>'5_kontrolní propočty '!U16</f>
    </nc>
  </rcc>
  <rcc rId="946" sId="4">
    <nc r="T14">
      <f>'5_kontrolní propočty '!V16</f>
    </nc>
  </rcc>
  <rcc rId="947" sId="4">
    <nc r="U14">
      <f>'5_kontrolní propočty '!W16</f>
    </nc>
  </rcc>
  <rcc rId="948" sId="4">
    <nc r="V14">
      <f>'5_kontrolní propočty '!X16</f>
    </nc>
  </rcc>
  <rfmt sheetId="4" sqref="S11:S14" start="0" length="0">
    <dxf>
      <border>
        <left style="thin">
          <color indexed="64"/>
        </left>
      </border>
    </dxf>
  </rfmt>
  <rfmt sheetId="4" sqref="S11:V11" start="0" length="0">
    <dxf>
      <border>
        <top style="thin">
          <color indexed="64"/>
        </top>
      </border>
    </dxf>
  </rfmt>
  <rfmt sheetId="4" sqref="V11:V14" start="0" length="0">
    <dxf>
      <border>
        <right style="thin">
          <color indexed="64"/>
        </right>
      </border>
    </dxf>
  </rfmt>
  <rfmt sheetId="4" sqref="S14:V14" start="0" length="0">
    <dxf>
      <border>
        <bottom style="thin">
          <color indexed="64"/>
        </bottom>
      </border>
    </dxf>
  </rfmt>
  <rfmt sheetId="4" sqref="S11:V1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4" sqref="S11:V14">
    <dxf>
      <numFmt numFmtId="3" formatCode="#,##0"/>
    </dxf>
  </rfmt>
  <rm rId="949" sheetId="4" source="P11" destination="P8" sourceSheetId="4">
    <rfmt sheetId="4" sqref="P8" start="0" length="0">
      <dxf>
        <font>
          <sz val="10"/>
          <color theme="1"/>
          <name val="Arial"/>
          <family val="2"/>
          <charset val="238"/>
          <scheme val="none"/>
        </font>
        <fill>
          <patternFill patternType="solid">
            <bgColor theme="0"/>
          </patternFill>
        </fill>
      </dxf>
    </rfmt>
  </rm>
  <rfmt sheetId="4" sqref="P8" start="0" length="2147483647">
    <dxf>
      <font>
        <u/>
      </font>
    </dxf>
  </rfmt>
  <rcc rId="950" sId="4">
    <nc r="P8" t="inlineStr">
      <is>
        <t>rozpočet dílčího projekty:</t>
      </is>
    </nc>
  </rcc>
  <rcc rId="951" sId="4">
    <nc r="P8" t="inlineStr">
      <is>
        <t>rozpočet dílčího projekt dle rozpočtových kapitol:</t>
      </is>
    </nc>
  </rcc>
  <rfmt sheetId="4" sqref="R11:R15" start="0" length="2147483647">
    <dxf>
      <font>
        <b val="0"/>
      </font>
    </dxf>
  </rfmt>
  <rfmt sheetId="4" sqref="R11:R15" start="0" length="2147483647">
    <dxf>
      <font>
        <b/>
      </font>
    </dxf>
  </rfmt>
  <rcc rId="952" sId="4" numFmtId="4">
    <nc r="R11">
      <f>SUM(S11:V11)</f>
    </nc>
  </rcc>
  <rcc rId="953" sId="4" numFmtId="4">
    <nc r="R12">
      <f>SUM(S12:V12)</f>
    </nc>
  </rcc>
  <rcc rId="954" sId="4" numFmtId="4">
    <nc r="R13">
      <f>SUM(S13:V13)</f>
    </nc>
  </rcc>
  <rcc rId="955" sId="4" numFmtId="4">
    <nc r="R14">
      <f>SUM(S14:V14)</f>
    </nc>
  </rcc>
  <rcc rId="956" sId="4" odxf="1" dxf="1">
    <nc r="P11" t="inlineStr">
      <is>
        <t>PN projektu ( ON řes., ostatní PN)</t>
      </is>
    </nc>
    <ndxf>
      <font>
        <sz val="11"/>
        <color theme="1"/>
        <name val="Calibri"/>
        <family val="2"/>
        <charset val="238"/>
        <scheme val="minor"/>
      </font>
      <fill>
        <patternFill patternType="none">
          <bgColor indexed="65"/>
        </patternFill>
      </fill>
    </ndxf>
  </rcc>
  <rcc rId="957" sId="4">
    <nc r="P12" t="inlineStr">
      <is>
        <t xml:space="preserve">režie </t>
      </is>
    </nc>
  </rcc>
  <rcc rId="958" sId="4">
    <nc r="P14" t="inlineStr">
      <is>
        <t>náklady na řízení</t>
      </is>
    </nc>
  </rcc>
  <rrc rId="959" sId="4" ref="Q1:Q1048576" action="deleteCol">
    <rfmt sheetId="4" xfDxf="1" sqref="Q1:Q1048576" start="0" length="0">
      <dxf>
        <font>
          <sz val="10"/>
          <name val="Arial"/>
          <scheme val="none"/>
        </font>
        <fill>
          <patternFill patternType="solid">
            <bgColor theme="0"/>
          </patternFill>
        </fill>
        <alignment vertical="top" wrapText="1"/>
      </dxf>
    </rfmt>
    <rfmt sheetId="4" sqref="Q6" start="0" length="0">
      <dxf>
        <alignment vertical="bottom" wrapText="0"/>
      </dxf>
    </rfmt>
    <rfmt sheetId="4" sqref="Q8" start="0" length="0">
      <dxf>
        <alignment vertical="bottom" wrapText="0"/>
      </dxf>
    </rfmt>
    <rfmt sheetId="4" sqref="Q9" start="0" length="0">
      <dxf>
        <alignment vertical="bottom" wrapText="0"/>
      </dxf>
    </rfmt>
    <rfmt sheetId="4" sqref="Q10" start="0" length="0">
      <dxf>
        <font>
          <sz val="10"/>
          <color auto="1"/>
          <name val="Arial"/>
          <scheme val="none"/>
        </font>
        <alignment vertical="bottom" wrapText="0"/>
      </dxf>
    </rfmt>
    <rfmt sheetId="4" sqref="Q11" start="0" length="0">
      <dxf>
        <font>
          <b/>
          <sz val="10"/>
          <name val="Arial"/>
          <scheme val="none"/>
        </font>
        <alignment vertical="bottom" wrapText="0"/>
      </dxf>
    </rfmt>
    <rfmt sheetId="4" sqref="Q12" start="0" length="0">
      <dxf>
        <alignment vertical="bottom" wrapText="0"/>
      </dxf>
    </rfmt>
    <rfmt sheetId="4" sqref="Q13" start="0" length="0">
      <dxf>
        <alignment vertical="bottom" wrapText="0"/>
      </dxf>
    </rfmt>
    <rfmt sheetId="4" sqref="Q14" start="0" length="0">
      <dxf>
        <alignment vertical="bottom" wrapText="0"/>
      </dxf>
    </rfmt>
    <rfmt sheetId="4" sqref="Q15" start="0" length="0">
      <dxf>
        <alignment vertical="bottom" wrapText="0"/>
      </dxf>
    </rfmt>
    <rfmt sheetId="4" sqref="Q16" start="0" length="0">
      <dxf>
        <alignment vertical="bottom" wrapText="0"/>
      </dxf>
    </rfmt>
    <rfmt sheetId="4" sqref="Q17" start="0" length="0">
      <dxf>
        <alignment vertical="bottom" wrapText="0"/>
      </dxf>
    </rfmt>
    <rfmt sheetId="4" sqref="Q18" start="0" length="0">
      <dxf>
        <alignment vertical="bottom" wrapText="0"/>
      </dxf>
    </rfmt>
    <rfmt sheetId="4" sqref="Q20" start="0" length="0">
      <dxf>
        <alignment vertical="bottom" wrapText="0"/>
      </dxf>
    </rfmt>
    <rfmt sheetId="4" sqref="Q21" start="0" length="0">
      <dxf>
        <alignment vertical="bottom" wrapText="0"/>
      </dxf>
    </rfmt>
    <rfmt sheetId="4" sqref="Q22" start="0" length="0">
      <dxf>
        <alignment vertical="bottom" wrapText="0"/>
      </dxf>
    </rfmt>
    <rfmt sheetId="4" sqref="Q23" start="0" length="0">
      <dxf>
        <alignment vertical="bottom" wrapText="0"/>
      </dxf>
    </rfmt>
  </rrc>
  <rcc rId="960" sId="6" numFmtId="4">
    <nc r="U19">
      <v>991528</v>
    </nc>
  </rcc>
  <rcc rId="961" sId="6" numFmtId="4">
    <nc r="V19">
      <v>743646</v>
    </nc>
  </rcc>
  <rcc rId="962" sId="6" numFmtId="4">
    <nc r="X19">
      <v>139826</v>
    </nc>
  </rcc>
  <rfmt sheetId="4" sqref="L33" start="0" length="0">
    <dxf>
      <font>
        <b val="0"/>
        <sz val="10"/>
        <color auto="1"/>
        <name val="Arial"/>
        <scheme val="none"/>
      </font>
      <fill>
        <patternFill>
          <bgColor theme="0"/>
        </patternFill>
      </fill>
      <border outline="0">
        <left/>
        <right/>
        <top/>
        <bottom/>
      </border>
    </dxf>
  </rfmt>
  <rcc rId="963" sId="4">
    <oc r="E23">
      <f>IF(D23="Zadejte text.","vyplňte pole","")</f>
    </oc>
    <nc r="E23">
      <f>IF(D23="Zadejte text.","vyplňte zdroj","")</f>
    </nc>
  </rcc>
  <rdn rId="0" localSheetId="2" customView="1" name="Z_E56DDB34_1A7D_4803_B9F1_5BEED99E5AF6_.wvu.PrintArea" hidden="1" oldHidden="1">
    <formula>'3'!$A$1:$P$100</formula>
  </rdn>
  <rdn rId="0" localSheetId="4" customView="1" name="Z_E56DDB34_1A7D_4803_B9F1_5BEED99E5AF6_.wvu.PrintArea" hidden="1" oldHidden="1">
    <formula>'5'!$A$1:$M$25</formula>
  </rdn>
  <rdn rId="0" localSheetId="5" customView="1" name="Z_E56DDB34_1A7D_4803_B9F1_5BEED99E5AF6_.wvu.FilterData" hidden="1" oldHidden="1">
    <formula>nastavení!$J$2:$M$2</formula>
  </rdn>
  <rcv guid="{E56DDB34-1A7D-4803-B9F1-5BEED99E5AF6}"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7" sId="1">
    <oc r="E34" t="inlineStr">
      <is>
        <t>říjen_2024</t>
      </is>
    </oc>
    <nc r="E34" t="inlineStr">
      <is>
        <t>listopad_2024</t>
      </is>
    </nc>
  </rcc>
  <rcv guid="{0793B4BD-7E1C-4A58-89F4-034183618930}" action="delete"/>
  <rdn rId="0" localSheetId="2" customView="1" name="Z_0793B4BD_7E1C_4A58_89F4_034183618930_.wvu.PrintArea" hidden="1" oldHidden="1">
    <formula>'3'!$A$1:$P$100</formula>
    <oldFormula>'3'!$A$1:$P$100</oldFormula>
  </rdn>
  <rdn rId="0" localSheetId="4" customView="1" name="Z_0793B4BD_7E1C_4A58_89F4_034183618930_.wvu.PrintArea" hidden="1" oldHidden="1">
    <formula>'5'!$A$1:$M$25</formula>
    <oldFormula>'5'!$A$1:$M$25</oldFormula>
  </rdn>
  <rdn rId="0" localSheetId="5" customView="1" name="Z_0793B4BD_7E1C_4A58_89F4_034183618930_.wvu.FilterData" hidden="1" oldHidden="1">
    <formula>nastavení!$J$2:$M$2</formula>
    <oldFormula>nastavení!$J$2:$M$2</oldFormula>
  </rdn>
  <rcv guid="{0793B4BD-7E1C-4A58-89F4-034183618930}" action="add"/>
  <rsnm rId="971" sheetId="1" oldName="[Krycí_list_SIGMA 08 08 2024AK_MC.xlsx]TITUL, 1, 2, 6-9" newName="[Krycí_list_SIGMA 02 09 2024.xlsx]TITUL, 1, 2"/>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2" sId="1">
    <oc r="E32" t="inlineStr">
      <is>
        <t>září_2024</t>
      </is>
    </oc>
    <nc r="E32" t="inlineStr">
      <is>
        <t>listopad_2024</t>
      </is>
    </nc>
  </rcc>
  <rcv guid="{0793B4BD-7E1C-4A58-89F4-034183618930}" action="delete"/>
  <rdn rId="0" localSheetId="2" customView="1" name="Z_0793B4BD_7E1C_4A58_89F4_034183618930_.wvu.PrintArea" hidden="1" oldHidden="1">
    <formula>'3'!$A$1:$P$100</formula>
    <oldFormula>'3'!$A$1:$P$100</oldFormula>
  </rdn>
  <rdn rId="0" localSheetId="4" customView="1" name="Z_0793B4BD_7E1C_4A58_89F4_034183618930_.wvu.PrintArea" hidden="1" oldHidden="1">
    <formula>'5'!$A$1:$M$25</formula>
    <oldFormula>'5'!$A$1:$M$25</oldFormula>
  </rdn>
  <rdn rId="0" localSheetId="5" customView="1" name="Z_0793B4BD_7E1C_4A58_89F4_034183618930_.wvu.FilterData" hidden="1" oldHidden="1">
    <formula>nastavení!$J$2:$M$2</formula>
    <oldFormula>nastavení!$J$2:$M$2</oldFormula>
  </rdn>
  <rcv guid="{0793B4BD-7E1C-4A58-89F4-03418361893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10" Type="http://schemas.openxmlformats.org/officeDocument/2006/relationships/vmlDrawing" Target="../drawings/vmlDrawing2.vml"/><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10" Type="http://schemas.openxmlformats.org/officeDocument/2006/relationships/vmlDrawing" Target="../drawings/vmlDrawing3.vml"/><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10" Type="http://schemas.openxmlformats.org/officeDocument/2006/relationships/vmlDrawing" Target="../drawings/vmlDrawing4.vml"/><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N76"/>
  <sheetViews>
    <sheetView tabSelected="1" zoomScale="85" zoomScaleNormal="85" zoomScaleSheetLayoutView="85" zoomScalePageLayoutView="55" workbookViewId="0">
      <selection activeCell="E68" sqref="E68"/>
    </sheetView>
  </sheetViews>
  <sheetFormatPr defaultColWidth="9.140625" defaultRowHeight="12.75" x14ac:dyDescent="0.25"/>
  <cols>
    <col min="1" max="2" width="2.7109375" style="14" customWidth="1"/>
    <col min="3" max="3" width="7.7109375" style="94" customWidth="1"/>
    <col min="4" max="4" width="60.7109375" style="136" customWidth="1"/>
    <col min="5" max="5" width="50.7109375" style="43" customWidth="1"/>
    <col min="6" max="8" width="9.140625" style="14" customWidth="1"/>
    <col min="9" max="10" width="2.7109375" style="14" customWidth="1"/>
    <col min="11" max="16384" width="9.140625" style="14"/>
  </cols>
  <sheetData>
    <row r="1" spans="1:10" x14ac:dyDescent="0.25">
      <c r="A1" s="101"/>
      <c r="B1" s="102"/>
      <c r="C1" s="123"/>
      <c r="D1" s="135"/>
      <c r="E1" s="103"/>
      <c r="F1" s="102"/>
      <c r="G1" s="102"/>
      <c r="H1" s="102"/>
      <c r="I1" s="102"/>
      <c r="J1" s="104"/>
    </row>
    <row r="2" spans="1:10" ht="26.25" x14ac:dyDescent="0.4">
      <c r="A2" s="105"/>
      <c r="B2" s="252" t="s">
        <v>2</v>
      </c>
      <c r="C2" s="252"/>
      <c r="D2" s="252"/>
      <c r="E2" s="252"/>
      <c r="F2" s="252"/>
      <c r="G2" s="252"/>
      <c r="H2" s="252"/>
      <c r="I2" s="252"/>
      <c r="J2" s="106"/>
    </row>
    <row r="3" spans="1:10" ht="18.75" x14ac:dyDescent="0.25">
      <c r="A3" s="105"/>
      <c r="B3" s="253" t="s">
        <v>1413</v>
      </c>
      <c r="C3" s="253"/>
      <c r="D3" s="253"/>
      <c r="E3" s="253"/>
      <c r="F3" s="253"/>
      <c r="G3" s="253"/>
      <c r="H3" s="253"/>
      <c r="I3" s="253"/>
      <c r="J3" s="106"/>
    </row>
    <row r="4" spans="1:10" ht="36.75" customHeight="1" x14ac:dyDescent="0.25">
      <c r="A4" s="105"/>
      <c r="B4" s="254" t="s">
        <v>1427</v>
      </c>
      <c r="C4" s="253"/>
      <c r="D4" s="253"/>
      <c r="E4" s="253"/>
      <c r="F4" s="253"/>
      <c r="G4" s="253"/>
      <c r="H4" s="253"/>
      <c r="I4" s="253"/>
      <c r="J4" s="106"/>
    </row>
    <row r="5" spans="1:10" ht="15" customHeight="1" x14ac:dyDescent="0.25">
      <c r="A5" s="105"/>
      <c r="J5" s="106"/>
    </row>
    <row r="6" spans="1:10" s="16" customFormat="1" ht="19.5" customHeight="1" x14ac:dyDescent="0.2">
      <c r="A6" s="107"/>
      <c r="B6" s="255" t="s">
        <v>1407</v>
      </c>
      <c r="C6" s="256"/>
      <c r="D6" s="256"/>
      <c r="E6" s="256"/>
      <c r="F6" s="256"/>
      <c r="G6" s="256"/>
      <c r="H6" s="256"/>
      <c r="I6" s="257"/>
      <c r="J6" s="108"/>
    </row>
    <row r="7" spans="1:10" ht="5.0999999999999996" customHeight="1" x14ac:dyDescent="0.25">
      <c r="A7" s="105"/>
      <c r="B7" s="17"/>
      <c r="C7" s="145"/>
      <c r="D7" s="137"/>
      <c r="E7" s="54"/>
      <c r="F7" s="18"/>
      <c r="G7" s="18"/>
      <c r="H7" s="18"/>
      <c r="I7" s="19"/>
      <c r="J7" s="106"/>
    </row>
    <row r="8" spans="1:10" s="16" customFormat="1" x14ac:dyDescent="0.2">
      <c r="A8" s="107"/>
      <c r="B8" s="25"/>
      <c r="C8" s="13"/>
      <c r="D8" s="55" t="s">
        <v>1430</v>
      </c>
      <c r="E8" s="199" t="s">
        <v>1431</v>
      </c>
      <c r="F8" s="36" t="str">
        <f>IF(E8="Zadejte text.","vyplňte pole","")</f>
        <v/>
      </c>
      <c r="G8" s="22"/>
      <c r="H8" s="22"/>
      <c r="I8" s="26"/>
      <c r="J8" s="108"/>
    </row>
    <row r="9" spans="1:10" ht="5.0999999999999996" customHeight="1" x14ac:dyDescent="0.25">
      <c r="A9" s="105"/>
      <c r="B9" s="20"/>
      <c r="C9" s="27"/>
      <c r="D9" s="132"/>
      <c r="E9" s="55"/>
      <c r="F9" s="22"/>
      <c r="G9" s="24"/>
      <c r="H9" s="24"/>
      <c r="I9" s="23"/>
      <c r="J9" s="106"/>
    </row>
    <row r="10" spans="1:10" s="16" customFormat="1" ht="25.5" x14ac:dyDescent="0.2">
      <c r="A10" s="107"/>
      <c r="B10" s="25"/>
      <c r="C10" s="13"/>
      <c r="D10" s="55" t="s">
        <v>1432</v>
      </c>
      <c r="E10" s="40" t="s">
        <v>1433</v>
      </c>
      <c r="F10" s="36" t="str">
        <f>IF(E10="Zadejte text.","vyplňte pole","")</f>
        <v/>
      </c>
      <c r="G10" s="22"/>
      <c r="H10" s="22"/>
      <c r="I10" s="26"/>
      <c r="J10" s="108"/>
    </row>
    <row r="11" spans="1:10" ht="5.0999999999999996" customHeight="1" x14ac:dyDescent="0.25">
      <c r="A11" s="105"/>
      <c r="B11" s="20"/>
      <c r="C11" s="27"/>
      <c r="D11" s="132"/>
      <c r="E11" s="55"/>
      <c r="F11" s="24"/>
      <c r="G11" s="24"/>
      <c r="H11" s="24"/>
      <c r="I11" s="23"/>
      <c r="J11" s="106"/>
    </row>
    <row r="12" spans="1:10" s="16" customFormat="1" x14ac:dyDescent="0.2">
      <c r="A12" s="107"/>
      <c r="B12" s="25"/>
      <c r="C12" s="13"/>
      <c r="D12" s="55" t="s">
        <v>77</v>
      </c>
      <c r="E12" s="40" t="s">
        <v>1403</v>
      </c>
      <c r="F12" s="36" t="str">
        <f>IF(E12="Zadejte text.","vyplňte pole","")</f>
        <v/>
      </c>
      <c r="G12" s="22"/>
      <c r="H12" s="22"/>
      <c r="I12" s="26"/>
      <c r="J12" s="108"/>
    </row>
    <row r="13" spans="1:10" s="16" customFormat="1" ht="5.0999999999999996" customHeight="1" x14ac:dyDescent="0.2">
      <c r="A13" s="107"/>
      <c r="B13" s="25"/>
      <c r="C13" s="146"/>
      <c r="D13" s="132"/>
      <c r="E13" s="55"/>
      <c r="F13" s="31"/>
      <c r="G13" s="24"/>
      <c r="H13" s="24"/>
      <c r="I13" s="26"/>
      <c r="J13" s="108"/>
    </row>
    <row r="14" spans="1:10" s="16" customFormat="1" x14ac:dyDescent="0.2">
      <c r="A14" s="107"/>
      <c r="B14" s="25"/>
      <c r="C14" s="13"/>
      <c r="D14" s="55" t="s">
        <v>14</v>
      </c>
      <c r="E14" s="13" t="s">
        <v>16</v>
      </c>
      <c r="F14" s="7"/>
      <c r="G14" s="9" t="s">
        <v>17</v>
      </c>
      <c r="H14" s="7"/>
      <c r="I14" s="26"/>
      <c r="J14" s="108"/>
    </row>
    <row r="15" spans="1:10" s="16" customFormat="1" ht="15" customHeight="1" x14ac:dyDescent="0.2">
      <c r="A15" s="107"/>
      <c r="B15" s="25"/>
      <c r="C15" s="146"/>
      <c r="D15" s="55"/>
      <c r="E15" s="22"/>
      <c r="F15" s="36" t="str">
        <f>IF(F14="","vyplňte měsíc ","") &amp; IF(H14="","a vyplňte rok","")</f>
        <v>vyplňte měsíc a vyplňte rok</v>
      </c>
      <c r="G15" s="22"/>
      <c r="H15" s="22"/>
      <c r="I15" s="26"/>
      <c r="J15" s="108"/>
    </row>
    <row r="16" spans="1:10" ht="5.0999999999999996" customHeight="1" x14ac:dyDescent="0.25">
      <c r="A16" s="105"/>
      <c r="B16" s="20"/>
      <c r="C16" s="27"/>
      <c r="D16" s="134"/>
      <c r="E16" s="27"/>
      <c r="F16" s="22"/>
      <c r="G16" s="22"/>
      <c r="H16" s="22"/>
      <c r="I16" s="23"/>
      <c r="J16" s="106"/>
    </row>
    <row r="17" spans="1:14" s="16" customFormat="1" x14ac:dyDescent="0.2">
      <c r="A17" s="107"/>
      <c r="B17" s="25"/>
      <c r="C17" s="13"/>
      <c r="D17" s="55" t="s">
        <v>15</v>
      </c>
      <c r="E17" s="13" t="s">
        <v>16</v>
      </c>
      <c r="F17" s="7"/>
      <c r="G17" s="9" t="s">
        <v>17</v>
      </c>
      <c r="H17" s="7"/>
      <c r="I17" s="26"/>
      <c r="J17" s="108"/>
    </row>
    <row r="18" spans="1:14" ht="15" customHeight="1" x14ac:dyDescent="0.25">
      <c r="A18" s="105"/>
      <c r="B18" s="20"/>
      <c r="C18" s="27"/>
      <c r="D18" s="133"/>
      <c r="E18" s="22"/>
      <c r="F18" s="36" t="str">
        <f>IF(F17="","vyplňte měsíc ","") &amp; IF(H17="","a vyplňte rok","")</f>
        <v>vyplňte měsíc a vyplňte rok</v>
      </c>
      <c r="G18" s="22"/>
      <c r="H18" s="22"/>
      <c r="I18" s="23"/>
      <c r="J18" s="106"/>
    </row>
    <row r="19" spans="1:14" ht="5.0999999999999996" customHeight="1" x14ac:dyDescent="0.25">
      <c r="A19" s="105"/>
      <c r="B19" s="20"/>
      <c r="C19" s="27"/>
      <c r="D19" s="134"/>
      <c r="E19" s="56"/>
      <c r="F19" s="22"/>
      <c r="G19" s="22"/>
      <c r="H19" s="22"/>
      <c r="I19" s="23"/>
      <c r="J19" s="106"/>
    </row>
    <row r="20" spans="1:14" s="16" customFormat="1" x14ac:dyDescent="0.2">
      <c r="A20" s="107"/>
      <c r="B20" s="25"/>
      <c r="C20" s="13"/>
      <c r="D20" s="55" t="s">
        <v>75</v>
      </c>
      <c r="E20" s="40" t="s">
        <v>1</v>
      </c>
      <c r="F20" s="36" t="str">
        <f>IF(E20="Zadejte text.","vyplňte pole","")</f>
        <v>vyplňte pole</v>
      </c>
      <c r="G20" s="22"/>
      <c r="H20" s="22"/>
      <c r="I20" s="26"/>
      <c r="J20" s="108"/>
    </row>
    <row r="21" spans="1:14" ht="5.0999999999999996" customHeight="1" x14ac:dyDescent="0.25">
      <c r="A21" s="105"/>
      <c r="B21" s="20"/>
      <c r="C21" s="27"/>
      <c r="D21" s="134"/>
      <c r="E21" s="56"/>
      <c r="F21" s="22"/>
      <c r="G21" s="22"/>
      <c r="H21" s="22"/>
      <c r="I21" s="23"/>
      <c r="J21" s="106"/>
    </row>
    <row r="22" spans="1:14" s="16" customFormat="1" x14ac:dyDescent="0.2">
      <c r="A22" s="107"/>
      <c r="B22" s="25"/>
      <c r="C22" s="13"/>
      <c r="D22" s="55" t="s">
        <v>1404</v>
      </c>
      <c r="E22" s="40" t="s">
        <v>1</v>
      </c>
      <c r="F22" s="36" t="str">
        <f>IF(E22="Zadejte text.","vyplňte pole","")</f>
        <v>vyplňte pole</v>
      </c>
      <c r="G22" s="22"/>
      <c r="H22" s="22"/>
      <c r="I22" s="26"/>
      <c r="J22" s="108"/>
    </row>
    <row r="23" spans="1:14" ht="5.0999999999999996" customHeight="1" x14ac:dyDescent="0.25">
      <c r="A23" s="105"/>
      <c r="B23" s="20"/>
      <c r="C23" s="27"/>
      <c r="D23" s="134"/>
      <c r="E23" s="56"/>
      <c r="F23" s="22"/>
      <c r="G23" s="22"/>
      <c r="H23" s="22"/>
      <c r="I23" s="23"/>
      <c r="J23" s="106"/>
    </row>
    <row r="24" spans="1:14" s="16" customFormat="1" x14ac:dyDescent="0.2">
      <c r="A24" s="107"/>
      <c r="B24" s="25"/>
      <c r="C24" s="13"/>
      <c r="D24" s="55" t="s">
        <v>1406</v>
      </c>
      <c r="E24" s="40" t="s">
        <v>1</v>
      </c>
      <c r="F24" s="36" t="str">
        <f>IF(E24="Zadejte text.","vyplňte pole","")</f>
        <v>vyplňte pole</v>
      </c>
      <c r="G24" s="22"/>
      <c r="H24" s="22"/>
      <c r="I24" s="26"/>
      <c r="J24" s="108"/>
    </row>
    <row r="25" spans="1:14" s="16" customFormat="1" ht="5.0999999999999996" customHeight="1" x14ac:dyDescent="0.2">
      <c r="A25" s="107"/>
      <c r="B25" s="25"/>
      <c r="C25" s="146"/>
      <c r="D25" s="55"/>
      <c r="E25" s="56"/>
      <c r="F25" s="22"/>
      <c r="G25" s="22"/>
      <c r="H25" s="22"/>
      <c r="I25" s="26"/>
      <c r="J25" s="108"/>
    </row>
    <row r="26" spans="1:14" s="16" customFormat="1" ht="15" customHeight="1" x14ac:dyDescent="0.2">
      <c r="A26" s="107"/>
      <c r="B26" s="25"/>
      <c r="C26" s="146"/>
      <c r="D26" s="55" t="s">
        <v>82</v>
      </c>
      <c r="E26" s="13" t="s">
        <v>83</v>
      </c>
      <c r="F26" s="116" t="str">
        <f>IF(H40="","Pole nevyplňujte.",(H40-H37)*12+(1-F37)+F40)</f>
        <v>Pole nevyplňujte.</v>
      </c>
      <c r="G26" s="115"/>
      <c r="H26" s="22"/>
      <c r="I26" s="26"/>
      <c r="J26" s="109"/>
      <c r="N26" s="16" t="s">
        <v>1202</v>
      </c>
    </row>
    <row r="27" spans="1:14" ht="5.0999999999999996" customHeight="1" x14ac:dyDescent="0.25">
      <c r="A27" s="105"/>
      <c r="B27" s="20"/>
      <c r="C27" s="27"/>
      <c r="D27" s="134"/>
      <c r="E27" s="56"/>
      <c r="F27" s="22"/>
      <c r="G27" s="22"/>
      <c r="H27" s="22"/>
      <c r="I27" s="23"/>
      <c r="J27" s="106"/>
    </row>
    <row r="28" spans="1:14" s="16" customFormat="1" x14ac:dyDescent="0.2">
      <c r="A28" s="107"/>
      <c r="B28" s="25"/>
      <c r="C28" s="13"/>
      <c r="D28" s="55" t="s">
        <v>1214</v>
      </c>
      <c r="E28" s="114" t="str">
        <f>IF('5'!K18=0,"Pole nevyplňujte.",'5'!K18)</f>
        <v>Pole nevyplňujte.</v>
      </c>
      <c r="F28" s="36"/>
      <c r="G28" s="22"/>
      <c r="H28" s="22"/>
      <c r="I28" s="26"/>
      <c r="J28" s="108"/>
    </row>
    <row r="29" spans="1:14" ht="5.0999999999999996" customHeight="1" x14ac:dyDescent="0.25">
      <c r="A29" s="105"/>
      <c r="B29" s="20"/>
      <c r="C29" s="27"/>
      <c r="D29" s="134"/>
      <c r="E29" s="56"/>
      <c r="F29" s="22"/>
      <c r="G29" s="22"/>
      <c r="H29" s="22"/>
      <c r="I29" s="23"/>
      <c r="J29" s="106"/>
    </row>
    <row r="30" spans="1:14" s="16" customFormat="1" x14ac:dyDescent="0.2">
      <c r="A30" s="107"/>
      <c r="B30" s="25"/>
      <c r="C30" s="13"/>
      <c r="D30" s="55" t="s">
        <v>1405</v>
      </c>
      <c r="E30" s="40" t="s">
        <v>1</v>
      </c>
      <c r="F30" s="36" t="str">
        <f>IF(E30="Zadejte text.","vyplňte pole","")</f>
        <v>vyplňte pole</v>
      </c>
      <c r="G30" s="22"/>
      <c r="H30" s="22"/>
      <c r="I30" s="26"/>
      <c r="J30" s="108"/>
    </row>
    <row r="31" spans="1:14" s="16" customFormat="1" ht="5.0999999999999996" customHeight="1" x14ac:dyDescent="0.2">
      <c r="A31" s="107"/>
      <c r="B31" s="25"/>
      <c r="C31" s="146"/>
      <c r="D31" s="56"/>
      <c r="E31" s="56"/>
      <c r="F31" s="22"/>
      <c r="G31" s="22"/>
      <c r="H31" s="22"/>
      <c r="I31" s="26"/>
      <c r="J31" s="108"/>
    </row>
    <row r="32" spans="1:14" s="16" customFormat="1" x14ac:dyDescent="0.2">
      <c r="A32" s="107"/>
      <c r="B32" s="25"/>
      <c r="C32" s="13"/>
      <c r="D32" s="55" t="s">
        <v>78</v>
      </c>
      <c r="E32" s="200" t="s">
        <v>1470</v>
      </c>
      <c r="F32" s="36" t="str">
        <f>IF(E32="Zadejte datum.","vyplňte pole","")</f>
        <v/>
      </c>
      <c r="G32" s="22"/>
      <c r="H32" s="22"/>
      <c r="I32" s="26"/>
      <c r="J32" s="108"/>
    </row>
    <row r="33" spans="1:10" s="16" customFormat="1" ht="5.0999999999999996" customHeight="1" x14ac:dyDescent="0.2">
      <c r="A33" s="107"/>
      <c r="B33" s="25"/>
      <c r="C33" s="146"/>
      <c r="D33" s="56"/>
      <c r="E33" s="56"/>
      <c r="F33" s="22"/>
      <c r="G33" s="22"/>
      <c r="H33" s="22"/>
      <c r="I33" s="26"/>
      <c r="J33" s="108"/>
    </row>
    <row r="34" spans="1:10" s="16" customFormat="1" x14ac:dyDescent="0.2">
      <c r="A34" s="107"/>
      <c r="B34" s="25"/>
      <c r="C34" s="13"/>
      <c r="D34" s="55" t="s">
        <v>79</v>
      </c>
      <c r="E34" s="200" t="s">
        <v>1470</v>
      </c>
      <c r="F34" s="36" t="str">
        <f>IF(E34="Zadejte datum.","vyplňte pole","")</f>
        <v/>
      </c>
      <c r="G34" s="22"/>
      <c r="H34" s="22"/>
      <c r="I34" s="26"/>
      <c r="J34" s="108"/>
    </row>
    <row r="35" spans="1:10" s="16" customFormat="1" ht="5.0999999999999996" customHeight="1" x14ac:dyDescent="0.2">
      <c r="A35" s="107"/>
      <c r="B35" s="20"/>
      <c r="C35" s="27"/>
      <c r="D35" s="132"/>
      <c r="E35" s="55"/>
      <c r="F35" s="24"/>
      <c r="G35" s="24"/>
      <c r="H35" s="24"/>
      <c r="I35" s="23"/>
      <c r="J35" s="108"/>
    </row>
    <row r="36" spans="1:10" ht="5.0999999999999996" customHeight="1" x14ac:dyDescent="0.25">
      <c r="A36" s="105"/>
      <c r="B36" s="20"/>
      <c r="C36" s="27"/>
      <c r="D36" s="134"/>
      <c r="E36" s="56"/>
      <c r="F36" s="22"/>
      <c r="G36" s="22"/>
      <c r="H36" s="22"/>
      <c r="I36" s="23"/>
      <c r="J36" s="106"/>
    </row>
    <row r="37" spans="1:10" s="16" customFormat="1" x14ac:dyDescent="0.2">
      <c r="A37" s="107"/>
      <c r="B37" s="25"/>
      <c r="C37" s="13"/>
      <c r="D37" s="55" t="s">
        <v>12</v>
      </c>
      <c r="E37" s="13" t="s">
        <v>16</v>
      </c>
      <c r="F37" s="7"/>
      <c r="G37" s="9" t="s">
        <v>17</v>
      </c>
      <c r="H37" s="7"/>
      <c r="I37" s="26"/>
      <c r="J37" s="108"/>
    </row>
    <row r="38" spans="1:10" ht="15" customHeight="1" x14ac:dyDescent="0.25">
      <c r="A38" s="105"/>
      <c r="B38" s="20"/>
      <c r="C38" s="27"/>
      <c r="D38" s="133"/>
      <c r="E38" s="22"/>
      <c r="F38" s="36" t="str">
        <f>IF(F37="","vyplňte měsíc ","") &amp; IF(H37="","a vyplňte rok","")</f>
        <v>vyplňte měsíc a vyplňte rok</v>
      </c>
      <c r="G38" s="22"/>
      <c r="H38" s="22"/>
      <c r="I38" s="23"/>
      <c r="J38" s="106"/>
    </row>
    <row r="39" spans="1:10" ht="5.0999999999999996" customHeight="1" x14ac:dyDescent="0.25">
      <c r="A39" s="105"/>
      <c r="B39" s="20"/>
      <c r="C39" s="27"/>
      <c r="D39" s="134"/>
      <c r="E39" s="27"/>
      <c r="F39" s="22"/>
      <c r="G39" s="22"/>
      <c r="H39" s="22"/>
      <c r="I39" s="23"/>
      <c r="J39" s="106"/>
    </row>
    <row r="40" spans="1:10" s="16" customFormat="1" x14ac:dyDescent="0.2">
      <c r="A40" s="107"/>
      <c r="B40" s="25"/>
      <c r="C40" s="13"/>
      <c r="D40" s="55" t="s">
        <v>13</v>
      </c>
      <c r="E40" s="13" t="s">
        <v>16</v>
      </c>
      <c r="F40" s="7"/>
      <c r="G40" s="9" t="s">
        <v>17</v>
      </c>
      <c r="H40" s="7"/>
      <c r="I40" s="26"/>
      <c r="J40" s="108"/>
    </row>
    <row r="41" spans="1:10" ht="15" customHeight="1" x14ac:dyDescent="0.25">
      <c r="A41" s="105"/>
      <c r="B41" s="20"/>
      <c r="C41" s="27"/>
      <c r="D41" s="133"/>
      <c r="E41" s="22"/>
      <c r="F41" s="36" t="str">
        <f>IF(F40="","vyplňte měsíc ","") &amp; IF(H40="","a vyplňte rok","")</f>
        <v>vyplňte měsíc a vyplňte rok</v>
      </c>
      <c r="G41" s="22"/>
      <c r="H41" s="22"/>
      <c r="I41" s="23"/>
      <c r="J41" s="106"/>
    </row>
    <row r="42" spans="1:10" ht="5.0999999999999996" customHeight="1" x14ac:dyDescent="0.25">
      <c r="A42" s="105"/>
      <c r="B42" s="20"/>
      <c r="C42" s="27"/>
      <c r="D42" s="134"/>
      <c r="E42" s="56"/>
      <c r="F42" s="22"/>
      <c r="G42" s="22"/>
      <c r="H42" s="22"/>
      <c r="I42" s="23"/>
      <c r="J42" s="106"/>
    </row>
    <row r="43" spans="1:10" ht="5.0999999999999996" customHeight="1" x14ac:dyDescent="0.25">
      <c r="A43" s="105"/>
      <c r="B43" s="33"/>
      <c r="C43" s="96"/>
      <c r="D43" s="139"/>
      <c r="E43" s="57"/>
      <c r="F43" s="29"/>
      <c r="G43" s="29"/>
      <c r="H43" s="29"/>
      <c r="I43" s="34"/>
      <c r="J43" s="106"/>
    </row>
    <row r="44" spans="1:10" s="16" customFormat="1" x14ac:dyDescent="0.2">
      <c r="A44" s="107"/>
      <c r="C44" s="147"/>
      <c r="D44" s="140"/>
      <c r="E44" s="43"/>
      <c r="F44" s="14"/>
      <c r="G44" s="14"/>
      <c r="H44" s="14"/>
      <c r="J44" s="108"/>
    </row>
    <row r="45" spans="1:10" s="16" customFormat="1" ht="19.5" customHeight="1" x14ac:dyDescent="0.2">
      <c r="A45" s="107"/>
      <c r="B45" s="249" t="s">
        <v>19</v>
      </c>
      <c r="C45" s="250"/>
      <c r="D45" s="250"/>
      <c r="E45" s="250"/>
      <c r="F45" s="250"/>
      <c r="G45" s="250"/>
      <c r="H45" s="250"/>
      <c r="I45" s="251"/>
      <c r="J45" s="108"/>
    </row>
    <row r="46" spans="1:10" s="16" customFormat="1" ht="5.0999999999999996" customHeight="1" x14ac:dyDescent="0.2">
      <c r="A46" s="107"/>
      <c r="B46" s="20"/>
      <c r="C46" s="27"/>
      <c r="D46" s="134"/>
      <c r="E46" s="56"/>
      <c r="F46" s="22"/>
      <c r="G46" s="22"/>
      <c r="H46" s="22"/>
      <c r="I46" s="23"/>
      <c r="J46" s="108"/>
    </row>
    <row r="47" spans="1:10" s="16" customFormat="1" x14ac:dyDescent="0.2">
      <c r="A47" s="107"/>
      <c r="B47" s="25"/>
      <c r="C47" s="13"/>
      <c r="D47" s="55"/>
      <c r="E47" s="56"/>
      <c r="F47" s="22"/>
      <c r="G47" s="22"/>
      <c r="H47" s="22"/>
      <c r="I47" s="26"/>
      <c r="J47" s="108"/>
    </row>
    <row r="48" spans="1:10" s="16" customFormat="1" ht="18" customHeight="1" x14ac:dyDescent="0.2">
      <c r="A48" s="107"/>
      <c r="B48" s="25"/>
      <c r="C48" s="13"/>
      <c r="D48" s="55"/>
      <c r="E48" s="56"/>
      <c r="F48" s="31"/>
      <c r="G48" s="22"/>
      <c r="H48" s="22"/>
      <c r="I48" s="26"/>
      <c r="J48" s="108"/>
    </row>
    <row r="49" spans="1:10" s="16" customFormat="1" ht="108.75" customHeight="1" x14ac:dyDescent="0.2">
      <c r="A49" s="107"/>
      <c r="B49" s="25"/>
      <c r="C49" s="13"/>
      <c r="D49" s="55" t="s">
        <v>1408</v>
      </c>
      <c r="E49" s="40" t="s">
        <v>1</v>
      </c>
      <c r="F49" s="36" t="str">
        <f>IF(E49="Zadejte text.","vyplňte pole","")</f>
        <v>vyplňte pole</v>
      </c>
      <c r="G49" s="22"/>
      <c r="H49" s="22"/>
      <c r="I49" s="26"/>
      <c r="J49" s="108"/>
    </row>
    <row r="50" spans="1:10" s="16" customFormat="1" ht="6.75" customHeight="1" x14ac:dyDescent="0.2">
      <c r="A50" s="107"/>
      <c r="B50" s="25"/>
      <c r="C50" s="13"/>
      <c r="D50" s="55"/>
      <c r="E50" s="56"/>
      <c r="F50" s="31"/>
      <c r="G50" s="22"/>
      <c r="H50" s="22"/>
      <c r="I50" s="26"/>
      <c r="J50" s="108"/>
    </row>
    <row r="51" spans="1:10" s="16" customFormat="1" ht="15.75" customHeight="1" x14ac:dyDescent="0.2">
      <c r="A51" s="107"/>
      <c r="B51" s="20"/>
      <c r="C51" s="27"/>
      <c r="D51" s="134"/>
      <c r="E51" s="56"/>
      <c r="F51" s="31"/>
      <c r="G51" s="22"/>
      <c r="H51" s="22"/>
      <c r="I51" s="23"/>
      <c r="J51" s="108"/>
    </row>
    <row r="52" spans="1:10" s="16" customFormat="1" ht="102" customHeight="1" x14ac:dyDescent="0.2">
      <c r="A52" s="107"/>
      <c r="B52" s="25"/>
      <c r="C52" s="13"/>
      <c r="D52" s="55" t="s">
        <v>1409</v>
      </c>
      <c r="E52" s="40" t="s">
        <v>1</v>
      </c>
      <c r="F52" s="36" t="str">
        <f>IF(E52="Zadejte text.","vyplňte pole","")</f>
        <v>vyplňte pole</v>
      </c>
      <c r="G52" s="22"/>
      <c r="H52" s="22"/>
      <c r="I52" s="26"/>
      <c r="J52" s="108"/>
    </row>
    <row r="53" spans="1:10" s="16" customFormat="1" ht="15.75" customHeight="1" x14ac:dyDescent="0.2">
      <c r="A53" s="107"/>
      <c r="B53" s="20"/>
      <c r="C53" s="27"/>
      <c r="D53" s="134"/>
      <c r="E53" s="56"/>
      <c r="F53" s="31"/>
      <c r="G53" s="22"/>
      <c r="H53" s="22"/>
      <c r="I53" s="23"/>
      <c r="J53" s="108"/>
    </row>
    <row r="54" spans="1:10" s="16" customFormat="1" ht="2.25" customHeight="1" x14ac:dyDescent="0.2">
      <c r="A54" s="107"/>
      <c r="B54" s="25"/>
      <c r="C54" s="13"/>
      <c r="D54" s="138"/>
      <c r="E54" s="56"/>
      <c r="F54" s="31"/>
      <c r="G54" s="22"/>
      <c r="H54" s="22"/>
      <c r="I54" s="26"/>
      <c r="J54" s="108"/>
    </row>
    <row r="55" spans="1:10" s="16" customFormat="1" ht="102.75" customHeight="1" x14ac:dyDescent="0.2">
      <c r="A55" s="107"/>
      <c r="B55" s="25"/>
      <c r="C55" s="13"/>
      <c r="D55" s="55" t="s">
        <v>1410</v>
      </c>
      <c r="E55" s="40" t="s">
        <v>1</v>
      </c>
      <c r="F55" s="36" t="str">
        <f>IF(E55="Zadejte text.","vyplňte pole","")</f>
        <v>vyplňte pole</v>
      </c>
      <c r="G55" s="22"/>
      <c r="H55" s="22"/>
      <c r="I55" s="26"/>
      <c r="J55" s="108"/>
    </row>
    <row r="56" spans="1:10" s="16" customFormat="1" ht="11.25" customHeight="1" x14ac:dyDescent="0.2">
      <c r="A56" s="107"/>
      <c r="B56" s="20"/>
      <c r="C56" s="27"/>
      <c r="D56" s="134"/>
      <c r="E56" s="56"/>
      <c r="F56" s="31"/>
      <c r="G56" s="22"/>
      <c r="H56" s="22"/>
      <c r="I56" s="23"/>
      <c r="J56" s="108"/>
    </row>
    <row r="57" spans="1:10" s="16" customFormat="1" ht="7.5" customHeight="1" x14ac:dyDescent="0.2">
      <c r="A57" s="107"/>
      <c r="B57" s="25"/>
      <c r="C57" s="13"/>
      <c r="D57" s="55"/>
      <c r="E57" s="56"/>
      <c r="F57" s="31"/>
      <c r="G57" s="22"/>
      <c r="H57" s="22"/>
      <c r="I57" s="26"/>
      <c r="J57" s="108"/>
    </row>
    <row r="58" spans="1:10" s="16" customFormat="1" ht="99.75" customHeight="1" x14ac:dyDescent="0.2">
      <c r="A58" s="107"/>
      <c r="B58" s="25"/>
      <c r="C58" s="13"/>
      <c r="D58" s="55" t="s">
        <v>1417</v>
      </c>
      <c r="E58" s="40" t="s">
        <v>1</v>
      </c>
      <c r="F58" s="36" t="str">
        <f>IF(E58="Zadejte text.","vyplňte pole","")</f>
        <v>vyplňte pole</v>
      </c>
      <c r="G58" s="22"/>
      <c r="H58" s="22"/>
      <c r="I58" s="26"/>
      <c r="J58" s="108"/>
    </row>
    <row r="59" spans="1:10" s="16" customFormat="1" ht="23.25" customHeight="1" x14ac:dyDescent="0.2">
      <c r="A59" s="107"/>
      <c r="B59" s="25"/>
      <c r="C59" s="13"/>
      <c r="D59" s="55"/>
      <c r="E59" s="56"/>
      <c r="F59" s="31"/>
      <c r="G59" s="22"/>
      <c r="H59" s="22"/>
      <c r="I59" s="26"/>
      <c r="J59" s="108"/>
    </row>
    <row r="60" spans="1:10" ht="19.5" x14ac:dyDescent="0.25">
      <c r="A60" s="105"/>
      <c r="B60" s="249" t="s">
        <v>80</v>
      </c>
      <c r="C60" s="250"/>
      <c r="D60" s="250"/>
      <c r="E60" s="250"/>
      <c r="F60" s="250"/>
      <c r="G60" s="250"/>
      <c r="H60" s="250"/>
      <c r="I60" s="251"/>
      <c r="J60" s="106"/>
    </row>
    <row r="61" spans="1:10" ht="5.0999999999999996" customHeight="1" x14ac:dyDescent="0.25">
      <c r="A61" s="105"/>
      <c r="B61" s="17"/>
      <c r="C61" s="145"/>
      <c r="D61" s="142"/>
      <c r="E61" s="58"/>
      <c r="F61" s="81"/>
      <c r="G61" s="81"/>
      <c r="H61" s="81"/>
      <c r="I61" s="19"/>
      <c r="J61" s="106"/>
    </row>
    <row r="62" spans="1:10" ht="15" x14ac:dyDescent="0.2">
      <c r="A62" s="105"/>
      <c r="B62" s="25"/>
      <c r="C62" s="148"/>
      <c r="D62" s="143" t="s">
        <v>52</v>
      </c>
      <c r="E62" s="82" t="s">
        <v>53</v>
      </c>
      <c r="F62" s="22"/>
      <c r="G62" s="22"/>
      <c r="H62" s="22"/>
      <c r="I62" s="26"/>
      <c r="J62" s="106"/>
    </row>
    <row r="63" spans="1:10" ht="5.0999999999999996" customHeight="1" x14ac:dyDescent="0.2">
      <c r="A63" s="105"/>
      <c r="B63" s="28"/>
      <c r="C63" s="149"/>
      <c r="D63" s="113"/>
      <c r="E63" s="57"/>
      <c r="F63" s="29"/>
      <c r="G63" s="29"/>
      <c r="H63" s="29"/>
      <c r="I63" s="30"/>
      <c r="J63" s="106"/>
    </row>
    <row r="64" spans="1:10" x14ac:dyDescent="0.2">
      <c r="A64" s="105"/>
      <c r="D64" s="141"/>
      <c r="E64" s="59"/>
      <c r="F64" s="35"/>
      <c r="G64" s="35"/>
      <c r="H64" s="35"/>
      <c r="J64" s="106"/>
    </row>
    <row r="65" spans="1:10" x14ac:dyDescent="0.2">
      <c r="A65" s="105"/>
      <c r="D65" s="141"/>
      <c r="E65" s="59"/>
      <c r="F65" s="35"/>
      <c r="G65" s="35"/>
      <c r="H65" s="35"/>
      <c r="J65" s="106"/>
    </row>
    <row r="66" spans="1:10" ht="19.5" x14ac:dyDescent="0.25">
      <c r="A66" s="105"/>
      <c r="B66" s="249" t="s">
        <v>29</v>
      </c>
      <c r="C66" s="250"/>
      <c r="D66" s="250"/>
      <c r="E66" s="250"/>
      <c r="F66" s="250"/>
      <c r="G66" s="250"/>
      <c r="H66" s="250"/>
      <c r="I66" s="251"/>
      <c r="J66" s="106"/>
    </row>
    <row r="67" spans="1:10" ht="5.0999999999999996" customHeight="1" x14ac:dyDescent="0.25">
      <c r="A67" s="105"/>
      <c r="B67" s="17"/>
      <c r="C67" s="145"/>
      <c r="D67" s="142"/>
      <c r="E67" s="58"/>
      <c r="F67" s="81"/>
      <c r="G67" s="81"/>
      <c r="H67" s="81"/>
      <c r="I67" s="19"/>
      <c r="J67" s="106"/>
    </row>
    <row r="68" spans="1:10" ht="15" x14ac:dyDescent="0.2">
      <c r="A68" s="105"/>
      <c r="B68" s="25"/>
      <c r="C68" s="148"/>
      <c r="D68" s="143" t="s">
        <v>52</v>
      </c>
      <c r="E68" s="82" t="s">
        <v>53</v>
      </c>
      <c r="F68" s="22"/>
      <c r="G68" s="22"/>
      <c r="H68" s="22"/>
      <c r="I68" s="26"/>
      <c r="J68" s="106"/>
    </row>
    <row r="69" spans="1:10" ht="5.0999999999999996" customHeight="1" x14ac:dyDescent="0.2">
      <c r="A69" s="105"/>
      <c r="B69" s="28"/>
      <c r="C69" s="149"/>
      <c r="D69" s="113"/>
      <c r="E69" s="57"/>
      <c r="F69" s="29"/>
      <c r="G69" s="29"/>
      <c r="H69" s="29"/>
      <c r="I69" s="30"/>
      <c r="J69" s="106"/>
    </row>
    <row r="70" spans="1:10" x14ac:dyDescent="0.2">
      <c r="A70" s="105"/>
      <c r="D70" s="141"/>
      <c r="E70" s="59"/>
      <c r="F70" s="35"/>
      <c r="G70" s="35"/>
      <c r="H70" s="35"/>
      <c r="J70" s="106"/>
    </row>
    <row r="71" spans="1:10" ht="19.5" x14ac:dyDescent="0.25">
      <c r="A71" s="105"/>
      <c r="B71" s="249" t="s">
        <v>81</v>
      </c>
      <c r="C71" s="250"/>
      <c r="D71" s="250"/>
      <c r="E71" s="250"/>
      <c r="F71" s="250"/>
      <c r="G71" s="250"/>
      <c r="H71" s="250"/>
      <c r="I71" s="251"/>
      <c r="J71" s="106"/>
    </row>
    <row r="72" spans="1:10" ht="5.0999999999999996" customHeight="1" x14ac:dyDescent="0.25">
      <c r="A72" s="105"/>
      <c r="B72" s="17"/>
      <c r="C72" s="145"/>
      <c r="D72" s="142"/>
      <c r="E72" s="58"/>
      <c r="F72" s="81"/>
      <c r="G72" s="81"/>
      <c r="H72" s="81"/>
      <c r="I72" s="19"/>
      <c r="J72" s="106"/>
    </row>
    <row r="73" spans="1:10" ht="15" x14ac:dyDescent="0.2">
      <c r="A73" s="105"/>
      <c r="B73" s="25"/>
      <c r="C73" s="148"/>
      <c r="D73" s="143" t="s">
        <v>52</v>
      </c>
      <c r="E73" s="82" t="s">
        <v>53</v>
      </c>
      <c r="F73" s="22"/>
      <c r="G73" s="22"/>
      <c r="H73" s="22"/>
      <c r="I73" s="26"/>
      <c r="J73" s="106"/>
    </row>
    <row r="74" spans="1:10" ht="5.0999999999999996" customHeight="1" x14ac:dyDescent="0.2">
      <c r="A74" s="105"/>
      <c r="B74" s="28"/>
      <c r="C74" s="149"/>
      <c r="D74" s="113"/>
      <c r="E74" s="57"/>
      <c r="F74" s="29"/>
      <c r="G74" s="29"/>
      <c r="H74" s="29"/>
      <c r="I74" s="30"/>
      <c r="J74" s="106"/>
    </row>
    <row r="75" spans="1:10" x14ac:dyDescent="0.2">
      <c r="A75" s="105"/>
      <c r="D75" s="141"/>
      <c r="E75" s="59"/>
      <c r="F75" s="35"/>
      <c r="G75" s="35"/>
      <c r="H75" s="35"/>
      <c r="J75" s="106"/>
    </row>
    <row r="76" spans="1:10" x14ac:dyDescent="0.25">
      <c r="A76" s="110"/>
      <c r="B76" s="111"/>
      <c r="C76" s="144"/>
      <c r="D76" s="144"/>
      <c r="E76" s="111"/>
      <c r="F76" s="111"/>
      <c r="G76" s="111"/>
      <c r="H76" s="111"/>
      <c r="I76" s="111"/>
      <c r="J76" s="112"/>
    </row>
  </sheetData>
  <sheetProtection formatRows="0"/>
  <customSheetViews>
    <customSheetView guid="{0793B4BD-7E1C-4A58-89F4-034183618930}" scale="85" fitToPage="1">
      <selection activeCell="E68" sqref="E68"/>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1"/>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56DDB34-1A7D-4803-B9F1-5BEED99E5AF6}" scale="85" fitToPage="1" topLeftCell="A31">
      <selection activeCell="D17" sqref="D17"/>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2"/>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F421F030-2B5C-4209-90F5-DF98B62D455F}" scale="85" fitToPage="1" topLeftCell="A16">
      <selection activeCell="D29" sqref="D29"/>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3"/>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6F1E8F6-0F5A-43FB-ADC1-71A10FAD7AA9}" scale="85" fitToPage="1">
      <selection activeCell="E8" sqref="E8"/>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4"/>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2A74E9E-88FD-4458-ABB9-B8D1A7C3CF36}" scale="85" fitToPage="1">
      <selection activeCell="E8" sqref="E8"/>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5"/>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8F5C159B-DFE3-4174-8808-229F7563F2FB}" scale="85" fitToPage="1">
      <selection activeCell="B4" sqref="B4:I4"/>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6"/>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F64BEBD-3734-436D-A661-AC7E2AB009A1}" scale="85" fitToPage="1" topLeftCell="A139">
      <selection activeCell="E113" sqref="E113"/>
      <rowBreaks count="6" manualBreakCount="6">
        <brk id="43" max="9" man="1"/>
        <brk id="85" max="9" man="1"/>
        <brk id="103" max="9" man="1"/>
        <brk id="119" max="9" man="1"/>
        <brk id="131" max="9" man="1"/>
        <brk id="143" max="9" man="1"/>
      </rowBreaks>
      <pageMargins left="0.70866141732283472" right="0.70866141732283472" top="1.6535433070866143" bottom="0.74803149606299213" header="0.49212598425196852" footer="0.31496062992125984"/>
      <pageSetup paperSize="9" scale="83" fitToHeight="0" orientation="landscape" r:id="rId7"/>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C643288D-72D8-42FA-B248-206D80863CEE}" scale="85" fitToPage="1">
      <selection activeCell="E62" sqref="E62"/>
      <rowBreaks count="2" manualBreakCount="2">
        <brk id="43" max="9" man="1"/>
        <brk id="74" max="9" man="1"/>
      </rowBreaks>
      <pageMargins left="0.70866141732283472" right="0.70866141732283472" top="1.6535433070866143" bottom="0.74803149606299213" header="0.49212598425196852" footer="0.31496062992125984"/>
      <pageSetup paperSize="9" scale="83" fitToHeight="0" orientation="landscape" r:id="rId8"/>
      <headerFooter>
        <oddHeader>&amp;L&amp;G</oddHeader>
        <oddFooter>&amp;L&amp;"Arial,Obyčejné"&amp;8Evropská 1692/37, 160 00 Praha 6
telefon: +420 234 611 111 / fax: +420 234 611 112 / e-mail: info@tacr.cz
www.tacr.cz&amp;R&amp;"Arial,Obyčejné"STRANA &amp;P (CELKEM &amp;N)</oddFooter>
      </headerFooter>
    </customSheetView>
  </customSheetViews>
  <mergeCells count="8">
    <mergeCell ref="B60:I60"/>
    <mergeCell ref="B66:I66"/>
    <mergeCell ref="B71:I71"/>
    <mergeCell ref="B2:I2"/>
    <mergeCell ref="B3:I3"/>
    <mergeCell ref="B4:I4"/>
    <mergeCell ref="B6:I6"/>
    <mergeCell ref="B45:I45"/>
  </mergeCells>
  <dataValidations xWindow="280" yWindow="235" count="2">
    <dataValidation type="list" allowBlank="1" showInputMessage="1" showErrorMessage="1" sqref="F40 F17 F37 F14">
      <formula1>bod_Měsíce_řešení_projektu</formula1>
    </dataValidation>
    <dataValidation type="list" allowBlank="1" showInputMessage="1" showErrorMessage="1" sqref="H37 H40 H14 H17">
      <formula1>bod_Roky_řešení_projektu</formula1>
    </dataValidation>
  </dataValidations>
  <hyperlinks>
    <hyperlink ref="E62" location="'3'!A1" display="ZDE."/>
    <hyperlink ref="E68" location="'4'!A1" display="ZDE"/>
    <hyperlink ref="E73" location="'5'!A1" display="ZDE"/>
  </hyperlinks>
  <pageMargins left="0.70866141732283472" right="0.70866141732283472" top="1.6535433070866143" bottom="0.74803149606299213" header="0.49212598425196852" footer="0.31496062992125984"/>
  <pageSetup paperSize="9" scale="83" fitToHeight="0" orientation="landscape" r:id="rId9"/>
  <headerFooter>
    <oddHeader>&amp;L&amp;G</oddHeader>
    <oddFooter>&amp;L&amp;"Arial,Obyčejné"&amp;8Evropská 1692/37, 160 00 Praha 6
telefon: +420 234 611 111 / fax: +420 234 611 112 / e-mail: info@tacr.cz
www.tacr.cz&amp;R&amp;"Arial,Obyčejné"STRANA &amp;P (CELKEM &amp;N)</oddFooter>
  </headerFooter>
  <rowBreaks count="6" manualBreakCount="6">
    <brk id="43" max="9" man="1"/>
    <brk id="85" max="9" man="1"/>
    <brk id="103" max="9" man="1"/>
    <brk id="119" max="9" man="1"/>
    <brk id="131" max="9" man="1"/>
    <brk id="143" max="9" man="1"/>
  </rowBreaks>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0"/>
  <sheetViews>
    <sheetView zoomScale="85" zoomScaleNormal="85" zoomScaleSheetLayoutView="85" zoomScalePageLayoutView="55" workbookViewId="0"/>
  </sheetViews>
  <sheetFormatPr defaultColWidth="9.140625" defaultRowHeight="12.75" x14ac:dyDescent="0.25"/>
  <cols>
    <col min="1" max="2" width="2.7109375" style="14" customWidth="1"/>
    <col min="3" max="3" width="13.7109375" style="15" customWidth="1"/>
    <col min="4" max="4" width="13.7109375" style="14" customWidth="1"/>
    <col min="5" max="5" width="12.7109375" style="38" customWidth="1"/>
    <col min="6" max="10" width="12.7109375" style="14" customWidth="1"/>
    <col min="11" max="11" width="30.7109375" style="14" customWidth="1"/>
    <col min="12" max="14" width="20.7109375" style="14" customWidth="1"/>
    <col min="15" max="15" width="2.7109375" style="14" customWidth="1"/>
    <col min="16" max="16" width="2.7109375" style="106" customWidth="1"/>
    <col min="17" max="16384" width="9.140625" style="14"/>
  </cols>
  <sheetData>
    <row r="2" spans="2:16" ht="26.25" x14ac:dyDescent="0.4">
      <c r="B2" s="252" t="str">
        <f>'TITUL, 1, 2'!B2:I2</f>
        <v>Krycí list dílčího projektu</v>
      </c>
      <c r="C2" s="252"/>
      <c r="D2" s="252"/>
      <c r="E2" s="252"/>
      <c r="F2" s="252"/>
      <c r="G2" s="252"/>
      <c r="H2" s="252"/>
      <c r="I2" s="252"/>
      <c r="J2" s="252"/>
      <c r="K2" s="252"/>
      <c r="L2" s="252"/>
      <c r="M2" s="252"/>
      <c r="N2" s="252"/>
      <c r="O2" s="252"/>
    </row>
    <row r="3" spans="2:16" ht="18.75" x14ac:dyDescent="0.25">
      <c r="B3" s="253" t="str">
        <f>'TITUL, 1, 2'!B3:I3</f>
        <v>Plán proof-of-concept aktivit dílčího projektu a komercializace jeho výsledků</v>
      </c>
      <c r="C3" s="253"/>
      <c r="D3" s="253"/>
      <c r="E3" s="253"/>
      <c r="F3" s="253"/>
      <c r="G3" s="253"/>
      <c r="H3" s="253"/>
      <c r="I3" s="253"/>
      <c r="J3" s="253"/>
      <c r="K3" s="253"/>
      <c r="L3" s="253"/>
      <c r="M3" s="253"/>
      <c r="N3" s="253"/>
      <c r="O3" s="253"/>
    </row>
    <row r="4" spans="2:16" ht="20.25" customHeight="1" x14ac:dyDescent="0.25">
      <c r="B4" s="253" t="str">
        <f>'TITUL, 1, 2'!B4:I4</f>
        <v>Projekt 4. veřejné soutěže Programu TAČR SIGMA, Dílčí cíl 1: Podpora aktivit „Proof of Concept” ve výzkumných organizacích</v>
      </c>
      <c r="C4" s="253"/>
      <c r="D4" s="253"/>
      <c r="E4" s="253"/>
      <c r="F4" s="253"/>
      <c r="G4" s="253"/>
      <c r="H4" s="253"/>
      <c r="I4" s="253"/>
      <c r="J4" s="253"/>
      <c r="K4" s="253"/>
      <c r="L4" s="253"/>
      <c r="M4" s="253"/>
      <c r="N4" s="253"/>
      <c r="O4" s="253"/>
    </row>
    <row r="5" spans="2:16" s="136" customFormat="1" ht="15" customHeight="1" x14ac:dyDescent="0.25">
      <c r="C5" s="94"/>
      <c r="E5" s="38"/>
      <c r="P5" s="189"/>
    </row>
    <row r="6" spans="2:16" s="150" customFormat="1" ht="19.5" customHeight="1" x14ac:dyDescent="0.2">
      <c r="B6" s="258" t="s">
        <v>20</v>
      </c>
      <c r="C6" s="259"/>
      <c r="D6" s="259"/>
      <c r="E6" s="259"/>
      <c r="F6" s="259"/>
      <c r="G6" s="259"/>
      <c r="H6" s="259"/>
      <c r="I6" s="259"/>
      <c r="J6" s="259"/>
      <c r="K6" s="259"/>
      <c r="L6" s="259"/>
      <c r="M6" s="259"/>
      <c r="N6" s="259"/>
      <c r="O6" s="260"/>
      <c r="P6" s="188"/>
    </row>
    <row r="7" spans="2:16" s="150" customFormat="1" ht="5.0999999999999996" customHeight="1" x14ac:dyDescent="0.2">
      <c r="B7" s="151"/>
      <c r="C7" s="27"/>
      <c r="D7" s="134"/>
      <c r="E7" s="39"/>
      <c r="F7" s="133"/>
      <c r="G7" s="133"/>
      <c r="H7" s="133"/>
      <c r="I7" s="133"/>
      <c r="J7" s="133"/>
      <c r="K7" s="133"/>
      <c r="L7" s="133"/>
      <c r="M7" s="133"/>
      <c r="N7" s="133"/>
      <c r="O7" s="152"/>
      <c r="P7" s="177"/>
    </row>
    <row r="8" spans="2:16" s="150" customFormat="1" ht="18.75" customHeight="1" x14ac:dyDescent="0.2">
      <c r="B8" s="153"/>
      <c r="C8" s="148" t="s">
        <v>1414</v>
      </c>
      <c r="D8" s="138"/>
      <c r="E8" s="138"/>
      <c r="F8" s="138"/>
      <c r="G8" s="138"/>
      <c r="H8" s="138"/>
      <c r="I8" s="138"/>
      <c r="J8" s="138"/>
      <c r="K8" s="138"/>
      <c r="L8" s="55"/>
      <c r="M8" s="55"/>
      <c r="N8" s="55"/>
      <c r="O8" s="154"/>
      <c r="P8" s="177"/>
    </row>
    <row r="9" spans="2:16" s="150" customFormat="1" x14ac:dyDescent="0.2">
      <c r="B9" s="153"/>
      <c r="C9" s="155" t="s">
        <v>8</v>
      </c>
      <c r="D9" s="55"/>
      <c r="E9" s="55"/>
      <c r="F9" s="55"/>
      <c r="G9" s="55"/>
      <c r="H9" s="55"/>
      <c r="I9" s="55"/>
      <c r="J9" s="55"/>
      <c r="K9" s="55"/>
      <c r="L9" s="55"/>
      <c r="M9" s="55"/>
      <c r="N9" s="55"/>
      <c r="O9" s="154"/>
      <c r="P9" s="177"/>
    </row>
    <row r="10" spans="2:16" s="156" customFormat="1" ht="51" x14ac:dyDescent="0.2">
      <c r="B10" s="157"/>
      <c r="C10" s="158" t="s">
        <v>22</v>
      </c>
      <c r="D10" s="158" t="s">
        <v>24</v>
      </c>
      <c r="E10" s="158" t="s">
        <v>25</v>
      </c>
      <c r="F10" s="158" t="s">
        <v>27</v>
      </c>
      <c r="G10" s="158" t="s">
        <v>28</v>
      </c>
      <c r="H10" s="158" t="s">
        <v>1412</v>
      </c>
      <c r="I10" s="158" t="s">
        <v>1411</v>
      </c>
      <c r="J10" s="158" t="s">
        <v>1418</v>
      </c>
      <c r="K10" s="158" t="s">
        <v>1419</v>
      </c>
      <c r="L10" s="158" t="s">
        <v>1424</v>
      </c>
      <c r="M10" s="158"/>
      <c r="N10" s="158" t="s">
        <v>1421</v>
      </c>
      <c r="O10" s="159"/>
      <c r="P10" s="190"/>
    </row>
    <row r="11" spans="2:16" s="150" customFormat="1" x14ac:dyDescent="0.2">
      <c r="B11" s="153"/>
      <c r="C11" s="42" t="s">
        <v>23</v>
      </c>
      <c r="D11" s="40"/>
      <c r="E11" s="40"/>
      <c r="F11" s="40"/>
      <c r="G11" s="40"/>
      <c r="H11" s="40"/>
      <c r="I11" s="40"/>
      <c r="J11" s="40"/>
      <c r="K11" s="40"/>
      <c r="L11" s="40"/>
      <c r="M11" s="40"/>
      <c r="N11" s="40"/>
      <c r="O11" s="154"/>
      <c r="P11" s="177"/>
    </row>
    <row r="12" spans="2:16" s="150" customFormat="1" ht="5.0999999999999996" customHeight="1" x14ac:dyDescent="0.2">
      <c r="B12" s="151"/>
      <c r="C12" s="27"/>
      <c r="D12" s="134"/>
      <c r="E12" s="39"/>
      <c r="F12" s="133"/>
      <c r="G12" s="133"/>
      <c r="H12" s="133"/>
      <c r="I12" s="133"/>
      <c r="J12" s="133"/>
      <c r="K12" s="133"/>
      <c r="L12" s="133"/>
      <c r="M12" s="133"/>
      <c r="N12" s="133"/>
      <c r="O12" s="152"/>
      <c r="P12" s="177"/>
    </row>
    <row r="13" spans="2:16" s="150" customFormat="1" x14ac:dyDescent="0.2">
      <c r="B13" s="153"/>
      <c r="C13" s="155" t="s">
        <v>26</v>
      </c>
      <c r="D13" s="55"/>
      <c r="E13" s="55"/>
      <c r="F13" s="55"/>
      <c r="G13" s="55"/>
      <c r="H13" s="55"/>
      <c r="I13" s="55"/>
      <c r="J13" s="55"/>
      <c r="K13" s="55"/>
      <c r="L13" s="55"/>
      <c r="M13" s="55"/>
      <c r="N13" s="55"/>
      <c r="O13" s="154"/>
      <c r="P13" s="177"/>
    </row>
    <row r="14" spans="2:16" s="150" customFormat="1" ht="51" x14ac:dyDescent="0.2">
      <c r="B14" s="153"/>
      <c r="C14" s="158" t="s">
        <v>22</v>
      </c>
      <c r="D14" s="158" t="s">
        <v>24</v>
      </c>
      <c r="E14" s="158" t="s">
        <v>25</v>
      </c>
      <c r="F14" s="158" t="s">
        <v>27</v>
      </c>
      <c r="G14" s="158" t="s">
        <v>28</v>
      </c>
      <c r="H14" s="158" t="s">
        <v>1412</v>
      </c>
      <c r="I14" s="158" t="s">
        <v>1411</v>
      </c>
      <c r="J14" s="158" t="s">
        <v>1418</v>
      </c>
      <c r="K14" s="158" t="s">
        <v>1419</v>
      </c>
      <c r="L14" s="158" t="s">
        <v>1424</v>
      </c>
      <c r="M14" s="158"/>
      <c r="N14" s="158" t="s">
        <v>1420</v>
      </c>
      <c r="O14" s="154"/>
      <c r="P14" s="177"/>
    </row>
    <row r="15" spans="2:16" s="150" customFormat="1" x14ac:dyDescent="0.2">
      <c r="B15" s="153"/>
      <c r="C15" s="40" t="s">
        <v>51</v>
      </c>
      <c r="D15" s="40"/>
      <c r="E15" s="40"/>
      <c r="F15" s="40"/>
      <c r="G15" s="40"/>
      <c r="H15" s="40"/>
      <c r="I15" s="40"/>
      <c r="J15" s="40"/>
      <c r="K15" s="40"/>
      <c r="L15" s="40"/>
      <c r="M15" s="133"/>
      <c r="N15" s="40"/>
      <c r="O15" s="154"/>
      <c r="P15" s="177"/>
    </row>
    <row r="16" spans="2:16" s="150" customFormat="1" ht="5.0999999999999996" customHeight="1" x14ac:dyDescent="0.2">
      <c r="B16" s="151"/>
      <c r="C16" s="27"/>
      <c r="D16" s="134"/>
      <c r="E16" s="39"/>
      <c r="F16" s="133"/>
      <c r="G16" s="133"/>
      <c r="H16" s="133"/>
      <c r="I16" s="133"/>
      <c r="J16" s="133"/>
      <c r="K16" s="133"/>
      <c r="L16" s="133"/>
      <c r="M16" s="133"/>
      <c r="N16" s="133"/>
      <c r="O16" s="152"/>
      <c r="P16" s="177"/>
    </row>
    <row r="17" spans="2:16" s="150" customFormat="1" x14ac:dyDescent="0.2">
      <c r="B17" s="153"/>
      <c r="C17" s="40" t="s">
        <v>51</v>
      </c>
      <c r="D17" s="40"/>
      <c r="E17" s="40"/>
      <c r="F17" s="40"/>
      <c r="G17" s="40"/>
      <c r="H17" s="40"/>
      <c r="I17" s="40"/>
      <c r="J17" s="40"/>
      <c r="K17" s="40"/>
      <c r="L17" s="40"/>
      <c r="M17" s="133"/>
      <c r="N17" s="40"/>
      <c r="O17" s="154"/>
      <c r="P17" s="177"/>
    </row>
    <row r="18" spans="2:16" s="150" customFormat="1" ht="5.0999999999999996" customHeight="1" x14ac:dyDescent="0.2">
      <c r="B18" s="151"/>
      <c r="C18" s="27"/>
      <c r="D18" s="134"/>
      <c r="E18" s="39"/>
      <c r="F18" s="133"/>
      <c r="G18" s="133"/>
      <c r="H18" s="133"/>
      <c r="I18" s="133"/>
      <c r="J18" s="133"/>
      <c r="K18" s="133"/>
      <c r="L18" s="133"/>
      <c r="M18" s="133"/>
      <c r="N18" s="133"/>
      <c r="O18" s="152"/>
      <c r="P18" s="177"/>
    </row>
    <row r="19" spans="2:16" s="150" customFormat="1" x14ac:dyDescent="0.2">
      <c r="B19" s="153"/>
      <c r="C19" s="40" t="s">
        <v>51</v>
      </c>
      <c r="D19" s="40"/>
      <c r="E19" s="40"/>
      <c r="F19" s="40"/>
      <c r="G19" s="40"/>
      <c r="H19" s="40"/>
      <c r="I19" s="40"/>
      <c r="J19" s="40"/>
      <c r="K19" s="40"/>
      <c r="L19" s="40"/>
      <c r="M19" s="133"/>
      <c r="N19" s="40"/>
      <c r="O19" s="154"/>
      <c r="P19" s="177"/>
    </row>
    <row r="20" spans="2:16" s="150" customFormat="1" ht="5.0999999999999996" customHeight="1" x14ac:dyDescent="0.2">
      <c r="B20" s="151"/>
      <c r="C20" s="27"/>
      <c r="D20" s="134"/>
      <c r="E20" s="39"/>
      <c r="F20" s="133"/>
      <c r="G20" s="133"/>
      <c r="H20" s="133"/>
      <c r="I20" s="133"/>
      <c r="J20" s="133"/>
      <c r="K20" s="133"/>
      <c r="L20" s="133"/>
      <c r="M20" s="133"/>
      <c r="N20" s="133"/>
      <c r="O20" s="152"/>
      <c r="P20" s="177"/>
    </row>
    <row r="21" spans="2:16" s="150" customFormat="1" x14ac:dyDescent="0.2">
      <c r="B21" s="153"/>
      <c r="C21" s="40" t="s">
        <v>51</v>
      </c>
      <c r="D21" s="40"/>
      <c r="E21" s="40"/>
      <c r="F21" s="40"/>
      <c r="G21" s="40"/>
      <c r="H21" s="40"/>
      <c r="I21" s="40"/>
      <c r="J21" s="40"/>
      <c r="K21" s="40"/>
      <c r="L21" s="40"/>
      <c r="M21" s="133"/>
      <c r="N21" s="40"/>
      <c r="O21" s="154"/>
      <c r="P21" s="177"/>
    </row>
    <row r="22" spans="2:16" s="150" customFormat="1" ht="5.0999999999999996" customHeight="1" x14ac:dyDescent="0.2">
      <c r="B22" s="151"/>
      <c r="C22" s="27"/>
      <c r="D22" s="134"/>
      <c r="E22" s="39"/>
      <c r="F22" s="133"/>
      <c r="G22" s="133"/>
      <c r="H22" s="133"/>
      <c r="I22" s="133"/>
      <c r="J22" s="133"/>
      <c r="K22" s="133"/>
      <c r="L22" s="133"/>
      <c r="M22" s="133"/>
      <c r="N22" s="133"/>
      <c r="O22" s="152"/>
      <c r="P22" s="177"/>
    </row>
    <row r="23" spans="2:16" s="150" customFormat="1" x14ac:dyDescent="0.2">
      <c r="B23" s="153"/>
      <c r="C23" s="40" t="s">
        <v>51</v>
      </c>
      <c r="D23" s="40"/>
      <c r="E23" s="40"/>
      <c r="F23" s="40"/>
      <c r="G23" s="40"/>
      <c r="H23" s="40"/>
      <c r="I23" s="40"/>
      <c r="J23" s="40"/>
      <c r="K23" s="40"/>
      <c r="L23" s="40"/>
      <c r="M23" s="133"/>
      <c r="N23" s="40"/>
      <c r="O23" s="154"/>
      <c r="P23" s="177"/>
    </row>
    <row r="24" spans="2:16" s="150" customFormat="1" ht="5.0999999999999996" customHeight="1" x14ac:dyDescent="0.2">
      <c r="B24" s="151"/>
      <c r="C24" s="27"/>
      <c r="D24" s="134"/>
      <c r="E24" s="39"/>
      <c r="F24" s="133"/>
      <c r="G24" s="133"/>
      <c r="H24" s="133"/>
      <c r="I24" s="133"/>
      <c r="J24" s="133"/>
      <c r="K24" s="133"/>
      <c r="L24" s="133"/>
      <c r="M24" s="133"/>
      <c r="N24" s="133"/>
      <c r="O24" s="152"/>
      <c r="P24" s="177"/>
    </row>
    <row r="25" spans="2:16" s="150" customFormat="1" x14ac:dyDescent="0.2">
      <c r="B25" s="153"/>
      <c r="C25" s="40" t="s">
        <v>51</v>
      </c>
      <c r="D25" s="40"/>
      <c r="E25" s="40"/>
      <c r="F25" s="40"/>
      <c r="G25" s="40"/>
      <c r="H25" s="40"/>
      <c r="I25" s="40"/>
      <c r="J25" s="40"/>
      <c r="K25" s="40"/>
      <c r="L25" s="40"/>
      <c r="M25" s="133"/>
      <c r="N25" s="40"/>
      <c r="O25" s="154"/>
      <c r="P25" s="177"/>
    </row>
    <row r="26" spans="2:16" s="150" customFormat="1" ht="5.0999999999999996" customHeight="1" x14ac:dyDescent="0.2">
      <c r="B26" s="151"/>
      <c r="C26" s="27"/>
      <c r="D26" s="134"/>
      <c r="E26" s="39"/>
      <c r="F26" s="133"/>
      <c r="G26" s="133"/>
      <c r="H26" s="133"/>
      <c r="I26" s="133"/>
      <c r="J26" s="133"/>
      <c r="K26" s="133"/>
      <c r="L26" s="133"/>
      <c r="M26" s="133"/>
      <c r="N26" s="133"/>
      <c r="O26" s="152"/>
      <c r="P26" s="177"/>
    </row>
    <row r="27" spans="2:16" s="150" customFormat="1" x14ac:dyDescent="0.2">
      <c r="B27" s="153"/>
      <c r="C27" s="40" t="s">
        <v>51</v>
      </c>
      <c r="D27" s="40"/>
      <c r="E27" s="40"/>
      <c r="F27" s="40"/>
      <c r="G27" s="40"/>
      <c r="H27" s="40"/>
      <c r="I27" s="40"/>
      <c r="J27" s="40"/>
      <c r="K27" s="40"/>
      <c r="L27" s="40"/>
      <c r="M27" s="133"/>
      <c r="N27" s="40"/>
      <c r="O27" s="154"/>
      <c r="P27" s="177"/>
    </row>
    <row r="28" spans="2:16" s="150" customFormat="1" ht="5.0999999999999996" customHeight="1" x14ac:dyDescent="0.2">
      <c r="B28" s="151"/>
      <c r="C28" s="27"/>
      <c r="D28" s="134"/>
      <c r="E28" s="39"/>
      <c r="F28" s="133"/>
      <c r="G28" s="133"/>
      <c r="H28" s="133"/>
      <c r="I28" s="133"/>
      <c r="J28" s="133"/>
      <c r="K28" s="133"/>
      <c r="L28" s="133"/>
      <c r="M28" s="133"/>
      <c r="N28" s="133"/>
      <c r="O28" s="152"/>
      <c r="P28" s="177"/>
    </row>
    <row r="29" spans="2:16" s="150" customFormat="1" x14ac:dyDescent="0.2">
      <c r="B29" s="153"/>
      <c r="C29" s="40" t="s">
        <v>51</v>
      </c>
      <c r="D29" s="40"/>
      <c r="E29" s="40"/>
      <c r="F29" s="40"/>
      <c r="G29" s="40"/>
      <c r="H29" s="40"/>
      <c r="I29" s="40"/>
      <c r="J29" s="40"/>
      <c r="K29" s="40"/>
      <c r="L29" s="40"/>
      <c r="M29" s="133"/>
      <c r="N29" s="40"/>
      <c r="O29" s="154"/>
      <c r="P29" s="177"/>
    </row>
    <row r="30" spans="2:16" s="150" customFormat="1" ht="5.0999999999999996" customHeight="1" x14ac:dyDescent="0.2">
      <c r="B30" s="151"/>
      <c r="C30" s="27"/>
      <c r="D30" s="134"/>
      <c r="E30" s="39"/>
      <c r="F30" s="133"/>
      <c r="G30" s="133"/>
      <c r="H30" s="133"/>
      <c r="I30" s="133"/>
      <c r="J30" s="133"/>
      <c r="K30" s="133"/>
      <c r="L30" s="133"/>
      <c r="M30" s="133"/>
      <c r="N30" s="133"/>
      <c r="O30" s="152"/>
      <c r="P30" s="177"/>
    </row>
    <row r="31" spans="2:16" s="150" customFormat="1" x14ac:dyDescent="0.2">
      <c r="B31" s="153"/>
      <c r="C31" s="40" t="s">
        <v>51</v>
      </c>
      <c r="D31" s="40"/>
      <c r="E31" s="40"/>
      <c r="F31" s="40"/>
      <c r="G31" s="40"/>
      <c r="H31" s="40"/>
      <c r="I31" s="40"/>
      <c r="J31" s="40"/>
      <c r="K31" s="40"/>
      <c r="L31" s="40"/>
      <c r="M31" s="133"/>
      <c r="N31" s="40"/>
      <c r="O31" s="154"/>
      <c r="P31" s="177"/>
    </row>
    <row r="32" spans="2:16" s="150" customFormat="1" ht="5.0999999999999996" customHeight="1" x14ac:dyDescent="0.2">
      <c r="B32" s="151"/>
      <c r="C32" s="27"/>
      <c r="D32" s="134"/>
      <c r="E32" s="39"/>
      <c r="F32" s="133"/>
      <c r="G32" s="133"/>
      <c r="H32" s="133"/>
      <c r="I32" s="133"/>
      <c r="J32" s="133"/>
      <c r="K32" s="133"/>
      <c r="L32" s="133"/>
      <c r="M32" s="133"/>
      <c r="N32" s="133"/>
      <c r="O32" s="152"/>
      <c r="P32" s="177"/>
    </row>
    <row r="33" spans="2:16" s="150" customFormat="1" x14ac:dyDescent="0.2">
      <c r="B33" s="153"/>
      <c r="C33" s="40" t="s">
        <v>51</v>
      </c>
      <c r="D33" s="40"/>
      <c r="E33" s="40"/>
      <c r="F33" s="40"/>
      <c r="G33" s="40"/>
      <c r="H33" s="40"/>
      <c r="I33" s="40"/>
      <c r="J33" s="40"/>
      <c r="K33" s="40"/>
      <c r="L33" s="40"/>
      <c r="M33" s="133"/>
      <c r="N33" s="40"/>
      <c r="O33" s="154"/>
      <c r="P33" s="177"/>
    </row>
    <row r="34" spans="2:16" s="150" customFormat="1" ht="5.0999999999999996" customHeight="1" x14ac:dyDescent="0.2">
      <c r="B34" s="151"/>
      <c r="C34" s="27"/>
      <c r="D34" s="134"/>
      <c r="E34" s="39"/>
      <c r="F34" s="133"/>
      <c r="G34" s="133"/>
      <c r="H34" s="133"/>
      <c r="I34" s="133"/>
      <c r="J34" s="133"/>
      <c r="K34" s="133"/>
      <c r="L34" s="133"/>
      <c r="M34" s="133"/>
      <c r="N34" s="133"/>
      <c r="O34" s="152"/>
      <c r="P34" s="177"/>
    </row>
    <row r="35" spans="2:16" s="136" customFormat="1" x14ac:dyDescent="0.25">
      <c r="B35" s="160"/>
      <c r="C35" s="161"/>
      <c r="D35" s="160"/>
      <c r="E35" s="128"/>
      <c r="F35" s="160"/>
      <c r="G35" s="160"/>
      <c r="H35" s="160"/>
      <c r="I35" s="160"/>
      <c r="J35" s="160"/>
      <c r="K35" s="160"/>
      <c r="L35" s="160"/>
      <c r="M35" s="160"/>
      <c r="N35" s="160"/>
      <c r="O35" s="160"/>
      <c r="P35" s="189"/>
    </row>
    <row r="36" spans="2:16" s="136" customFormat="1" x14ac:dyDescent="0.25">
      <c r="B36" s="160"/>
      <c r="C36" s="162" t="s">
        <v>48</v>
      </c>
      <c r="D36" s="163" t="s">
        <v>47</v>
      </c>
      <c r="E36" s="128"/>
      <c r="F36" s="160"/>
      <c r="G36" s="160"/>
      <c r="H36" s="160"/>
      <c r="I36" s="160"/>
      <c r="J36" s="160"/>
      <c r="K36" s="160"/>
      <c r="L36" s="160"/>
      <c r="M36" s="160"/>
      <c r="N36" s="160"/>
      <c r="O36" s="160"/>
      <c r="P36" s="189"/>
    </row>
    <row r="37" spans="2:16" s="136" customFormat="1" x14ac:dyDescent="0.25">
      <c r="B37" s="160"/>
      <c r="C37" s="161"/>
      <c r="D37" s="160"/>
      <c r="E37" s="128"/>
      <c r="F37" s="160"/>
      <c r="G37" s="160"/>
      <c r="H37" s="160"/>
      <c r="I37" s="160"/>
      <c r="J37" s="160"/>
      <c r="K37" s="160"/>
      <c r="L37" s="160"/>
      <c r="M37" s="160"/>
      <c r="N37" s="160"/>
      <c r="O37" s="160"/>
      <c r="P37" s="189"/>
    </row>
    <row r="38" spans="2:16" s="136" customFormat="1" x14ac:dyDescent="0.25">
      <c r="B38" s="160"/>
      <c r="C38" s="161"/>
      <c r="D38" s="160"/>
      <c r="E38" s="128"/>
      <c r="F38" s="160"/>
      <c r="G38" s="160"/>
      <c r="H38" s="160"/>
      <c r="I38" s="160"/>
      <c r="J38" s="160"/>
      <c r="K38" s="160"/>
      <c r="L38" s="160"/>
      <c r="M38" s="160"/>
      <c r="N38" s="160"/>
      <c r="O38" s="160"/>
      <c r="P38" s="189"/>
    </row>
    <row r="39" spans="2:16" s="136" customFormat="1" x14ac:dyDescent="0.25">
      <c r="B39" s="160"/>
      <c r="C39" s="161"/>
      <c r="D39" s="160"/>
      <c r="E39" s="128"/>
      <c r="F39" s="160"/>
      <c r="G39" s="160"/>
      <c r="H39" s="160"/>
      <c r="I39" s="160"/>
      <c r="J39" s="160"/>
      <c r="K39" s="160"/>
      <c r="L39" s="160"/>
      <c r="M39" s="160"/>
      <c r="N39" s="160"/>
      <c r="O39" s="160"/>
      <c r="P39" s="189"/>
    </row>
    <row r="40" spans="2:16" s="136" customFormat="1" x14ac:dyDescent="0.25">
      <c r="B40" s="160"/>
      <c r="C40" s="161"/>
      <c r="D40" s="160"/>
      <c r="E40" s="128"/>
      <c r="F40" s="160"/>
      <c r="G40" s="160"/>
      <c r="H40" s="160"/>
      <c r="I40" s="160"/>
      <c r="J40" s="160"/>
      <c r="K40" s="160"/>
      <c r="L40" s="160"/>
      <c r="M40" s="160"/>
      <c r="N40" s="160"/>
      <c r="O40" s="160"/>
      <c r="P40" s="189"/>
    </row>
    <row r="41" spans="2:16" s="136" customFormat="1" x14ac:dyDescent="0.25">
      <c r="B41" s="160"/>
      <c r="C41" s="161"/>
      <c r="D41" s="160"/>
      <c r="E41" s="128"/>
      <c r="F41" s="160"/>
      <c r="G41" s="160"/>
      <c r="H41" s="160"/>
      <c r="I41" s="160"/>
      <c r="J41" s="160"/>
      <c r="K41" s="160"/>
      <c r="L41" s="160"/>
      <c r="M41" s="160"/>
      <c r="N41" s="160"/>
      <c r="O41" s="160"/>
      <c r="P41" s="189"/>
    </row>
    <row r="42" spans="2:16" s="136" customFormat="1" x14ac:dyDescent="0.25">
      <c r="B42" s="160"/>
      <c r="C42" s="161"/>
      <c r="D42" s="160"/>
      <c r="E42" s="128"/>
      <c r="F42" s="160"/>
      <c r="G42" s="160"/>
      <c r="H42" s="160"/>
      <c r="I42" s="160"/>
      <c r="J42" s="160"/>
      <c r="K42" s="160"/>
      <c r="L42" s="160"/>
      <c r="M42" s="160"/>
      <c r="N42" s="160"/>
      <c r="O42" s="160"/>
      <c r="P42" s="189"/>
    </row>
    <row r="43" spans="2:16" s="136" customFormat="1" x14ac:dyDescent="0.25">
      <c r="B43" s="160"/>
      <c r="C43" s="161"/>
      <c r="D43" s="160"/>
      <c r="E43" s="128"/>
      <c r="F43" s="160"/>
      <c r="G43" s="160"/>
      <c r="H43" s="160"/>
      <c r="I43" s="160"/>
      <c r="J43" s="160"/>
      <c r="K43" s="160"/>
      <c r="L43" s="160"/>
      <c r="M43" s="160"/>
      <c r="N43" s="160"/>
      <c r="O43" s="160"/>
      <c r="P43" s="189"/>
    </row>
    <row r="44" spans="2:16" s="136" customFormat="1" x14ac:dyDescent="0.25">
      <c r="B44" s="160"/>
      <c r="C44" s="161"/>
      <c r="D44" s="160"/>
      <c r="E44" s="128"/>
      <c r="F44" s="160"/>
      <c r="G44" s="160"/>
      <c r="H44" s="160"/>
      <c r="I44" s="160"/>
      <c r="J44" s="160"/>
      <c r="K44" s="160"/>
      <c r="L44" s="160"/>
      <c r="M44" s="160"/>
      <c r="N44" s="160"/>
      <c r="O44" s="160"/>
      <c r="P44" s="189"/>
    </row>
    <row r="45" spans="2:16" s="136" customFormat="1" x14ac:dyDescent="0.25">
      <c r="B45" s="160"/>
      <c r="C45" s="161"/>
      <c r="D45" s="160"/>
      <c r="E45" s="128"/>
      <c r="F45" s="160"/>
      <c r="G45" s="160"/>
      <c r="H45" s="160"/>
      <c r="I45" s="160"/>
      <c r="J45" s="160"/>
      <c r="K45" s="160"/>
      <c r="L45" s="160"/>
      <c r="M45" s="160"/>
      <c r="N45" s="160"/>
      <c r="O45" s="160"/>
      <c r="P45" s="189"/>
    </row>
    <row r="46" spans="2:16" s="136" customFormat="1" x14ac:dyDescent="0.25">
      <c r="B46" s="160"/>
      <c r="C46" s="161"/>
      <c r="D46" s="160"/>
      <c r="E46" s="128"/>
      <c r="F46" s="160"/>
      <c r="G46" s="160"/>
      <c r="H46" s="160"/>
      <c r="I46" s="160"/>
      <c r="J46" s="160"/>
      <c r="K46" s="160"/>
      <c r="L46" s="160"/>
      <c r="M46" s="160"/>
      <c r="N46" s="160"/>
      <c r="O46" s="160"/>
      <c r="P46" s="189"/>
    </row>
    <row r="47" spans="2:16" s="136" customFormat="1" x14ac:dyDescent="0.25">
      <c r="B47" s="160"/>
      <c r="C47" s="161"/>
      <c r="D47" s="160"/>
      <c r="E47" s="128"/>
      <c r="F47" s="160"/>
      <c r="G47" s="160"/>
      <c r="H47" s="160"/>
      <c r="I47" s="160"/>
      <c r="J47" s="160"/>
      <c r="K47" s="160"/>
      <c r="L47" s="160"/>
      <c r="M47" s="160"/>
      <c r="N47" s="160"/>
      <c r="O47" s="160"/>
      <c r="P47" s="189"/>
    </row>
    <row r="48" spans="2:16" s="136" customFormat="1" x14ac:dyDescent="0.25">
      <c r="B48" s="160"/>
      <c r="C48" s="161"/>
      <c r="D48" s="160"/>
      <c r="E48" s="128"/>
      <c r="F48" s="160"/>
      <c r="G48" s="160"/>
      <c r="H48" s="160"/>
      <c r="I48" s="160"/>
      <c r="J48" s="160"/>
      <c r="K48" s="160"/>
      <c r="L48" s="160"/>
      <c r="M48" s="160"/>
      <c r="N48" s="160"/>
      <c r="O48" s="160"/>
      <c r="P48" s="189"/>
    </row>
    <row r="49" spans="2:16" s="136" customFormat="1" x14ac:dyDescent="0.25">
      <c r="B49" s="160"/>
      <c r="C49" s="161"/>
      <c r="D49" s="160"/>
      <c r="E49" s="128"/>
      <c r="F49" s="160"/>
      <c r="G49" s="160"/>
      <c r="H49" s="160"/>
      <c r="I49" s="160"/>
      <c r="J49" s="160"/>
      <c r="K49" s="160"/>
      <c r="L49" s="160"/>
      <c r="M49" s="160"/>
      <c r="N49" s="160"/>
      <c r="O49" s="160"/>
      <c r="P49" s="189"/>
    </row>
    <row r="50" spans="2:16" s="136" customFormat="1" x14ac:dyDescent="0.25">
      <c r="B50" s="160"/>
      <c r="C50" s="161"/>
      <c r="D50" s="160"/>
      <c r="E50" s="128"/>
      <c r="F50" s="160"/>
      <c r="G50" s="160"/>
      <c r="H50" s="160"/>
      <c r="I50" s="160"/>
      <c r="J50" s="160"/>
      <c r="K50" s="160"/>
      <c r="L50" s="160"/>
      <c r="M50" s="160"/>
      <c r="N50" s="160"/>
      <c r="O50" s="160"/>
      <c r="P50" s="189"/>
    </row>
    <row r="51" spans="2:16" s="136" customFormat="1" x14ac:dyDescent="0.25">
      <c r="B51" s="160"/>
      <c r="C51" s="161"/>
      <c r="D51" s="160"/>
      <c r="E51" s="128"/>
      <c r="F51" s="160"/>
      <c r="G51" s="160"/>
      <c r="H51" s="160"/>
      <c r="I51" s="160"/>
      <c r="J51" s="160"/>
      <c r="K51" s="160"/>
      <c r="L51" s="160"/>
      <c r="M51" s="160"/>
      <c r="N51" s="160"/>
      <c r="O51" s="160"/>
      <c r="P51" s="189"/>
    </row>
    <row r="52" spans="2:16" s="136" customFormat="1" x14ac:dyDescent="0.25">
      <c r="B52" s="160"/>
      <c r="C52" s="161"/>
      <c r="D52" s="160"/>
      <c r="E52" s="128"/>
      <c r="F52" s="160"/>
      <c r="G52" s="160"/>
      <c r="H52" s="160"/>
      <c r="I52" s="160"/>
      <c r="J52" s="160"/>
      <c r="K52" s="160"/>
      <c r="L52" s="160"/>
      <c r="M52" s="160"/>
      <c r="N52" s="160"/>
      <c r="O52" s="160"/>
      <c r="P52" s="189"/>
    </row>
    <row r="53" spans="2:16" s="136" customFormat="1" x14ac:dyDescent="0.25">
      <c r="B53" s="160"/>
      <c r="C53" s="161"/>
      <c r="D53" s="160"/>
      <c r="E53" s="128"/>
      <c r="F53" s="160"/>
      <c r="G53" s="160"/>
      <c r="H53" s="160"/>
      <c r="I53" s="160"/>
      <c r="J53" s="160"/>
      <c r="K53" s="160"/>
      <c r="L53" s="160"/>
      <c r="M53" s="160"/>
      <c r="N53" s="160"/>
      <c r="O53" s="160"/>
      <c r="P53" s="189"/>
    </row>
    <row r="54" spans="2:16" s="136" customFormat="1" x14ac:dyDescent="0.25">
      <c r="B54" s="160"/>
      <c r="C54" s="161"/>
      <c r="D54" s="160"/>
      <c r="E54" s="128"/>
      <c r="F54" s="160"/>
      <c r="G54" s="160"/>
      <c r="H54" s="160"/>
      <c r="I54" s="160"/>
      <c r="J54" s="160"/>
      <c r="K54" s="160"/>
      <c r="L54" s="160"/>
      <c r="M54" s="160"/>
      <c r="N54" s="160"/>
      <c r="O54" s="160"/>
      <c r="P54" s="189"/>
    </row>
    <row r="55" spans="2:16" s="136" customFormat="1" x14ac:dyDescent="0.25">
      <c r="B55" s="160"/>
      <c r="C55" s="161"/>
      <c r="D55" s="160"/>
      <c r="E55" s="128"/>
      <c r="F55" s="160"/>
      <c r="G55" s="160"/>
      <c r="H55" s="160"/>
      <c r="I55" s="160"/>
      <c r="J55" s="160"/>
      <c r="K55" s="160"/>
      <c r="L55" s="160"/>
      <c r="M55" s="160"/>
      <c r="N55" s="160"/>
      <c r="O55" s="160"/>
      <c r="P55" s="189"/>
    </row>
    <row r="56" spans="2:16" s="136" customFormat="1" x14ac:dyDescent="0.25">
      <c r="B56" s="160"/>
      <c r="C56" s="161"/>
      <c r="D56" s="160"/>
      <c r="E56" s="128"/>
      <c r="F56" s="160"/>
      <c r="G56" s="160"/>
      <c r="H56" s="160"/>
      <c r="I56" s="160"/>
      <c r="J56" s="160"/>
      <c r="K56" s="160"/>
      <c r="L56" s="160"/>
      <c r="M56" s="160"/>
      <c r="N56" s="160"/>
      <c r="O56" s="160"/>
      <c r="P56" s="189"/>
    </row>
    <row r="57" spans="2:16" s="136" customFormat="1" x14ac:dyDescent="0.25">
      <c r="B57" s="160"/>
      <c r="C57" s="161"/>
      <c r="D57" s="160"/>
      <c r="E57" s="128"/>
      <c r="F57" s="160"/>
      <c r="G57" s="160"/>
      <c r="H57" s="160"/>
      <c r="I57" s="160"/>
      <c r="J57" s="160"/>
      <c r="K57" s="160"/>
      <c r="L57" s="160"/>
      <c r="M57" s="160"/>
      <c r="N57" s="160"/>
      <c r="O57" s="160"/>
      <c r="P57" s="189"/>
    </row>
    <row r="58" spans="2:16" s="136" customFormat="1" x14ac:dyDescent="0.25">
      <c r="B58" s="160"/>
      <c r="C58" s="161"/>
      <c r="D58" s="160"/>
      <c r="E58" s="128"/>
      <c r="F58" s="160"/>
      <c r="G58" s="160"/>
      <c r="H58" s="160"/>
      <c r="I58" s="160"/>
      <c r="J58" s="160"/>
      <c r="K58" s="160"/>
      <c r="L58" s="160"/>
      <c r="M58" s="160"/>
      <c r="N58" s="160"/>
      <c r="O58" s="160"/>
      <c r="P58" s="189"/>
    </row>
    <row r="59" spans="2:16" s="136" customFormat="1" x14ac:dyDescent="0.25">
      <c r="B59" s="160"/>
      <c r="C59" s="161"/>
      <c r="D59" s="160"/>
      <c r="E59" s="128"/>
      <c r="F59" s="160"/>
      <c r="G59" s="160"/>
      <c r="H59" s="160"/>
      <c r="I59" s="160"/>
      <c r="J59" s="160"/>
      <c r="K59" s="160"/>
      <c r="L59" s="160"/>
      <c r="M59" s="160"/>
      <c r="N59" s="160"/>
      <c r="O59" s="160"/>
      <c r="P59" s="189"/>
    </row>
    <row r="60" spans="2:16" s="136" customFormat="1" x14ac:dyDescent="0.25">
      <c r="B60" s="160"/>
      <c r="C60" s="161"/>
      <c r="D60" s="160"/>
      <c r="E60" s="128"/>
      <c r="F60" s="160"/>
      <c r="G60" s="160"/>
      <c r="H60" s="160"/>
      <c r="I60" s="160"/>
      <c r="J60" s="160"/>
      <c r="K60" s="160"/>
      <c r="L60" s="160"/>
      <c r="M60" s="160"/>
      <c r="N60" s="160"/>
      <c r="O60" s="160"/>
      <c r="P60" s="189"/>
    </row>
    <row r="61" spans="2:16" s="136" customFormat="1" x14ac:dyDescent="0.25">
      <c r="B61" s="160"/>
      <c r="C61" s="161"/>
      <c r="D61" s="160"/>
      <c r="E61" s="128"/>
      <c r="F61" s="160"/>
      <c r="G61" s="160"/>
      <c r="H61" s="160"/>
      <c r="I61" s="160"/>
      <c r="J61" s="160"/>
      <c r="K61" s="160"/>
      <c r="L61" s="160"/>
      <c r="M61" s="160"/>
      <c r="N61" s="160"/>
      <c r="O61" s="160"/>
      <c r="P61" s="189"/>
    </row>
    <row r="62" spans="2:16" s="136" customFormat="1" x14ac:dyDescent="0.25">
      <c r="B62" s="160"/>
      <c r="C62" s="161"/>
      <c r="D62" s="160"/>
      <c r="E62" s="128"/>
      <c r="F62" s="160"/>
      <c r="G62" s="160"/>
      <c r="H62" s="160"/>
      <c r="I62" s="160"/>
      <c r="J62" s="160"/>
      <c r="K62" s="160"/>
      <c r="L62" s="160"/>
      <c r="M62" s="160"/>
      <c r="N62" s="160"/>
      <c r="O62" s="160"/>
      <c r="P62" s="189"/>
    </row>
    <row r="63" spans="2:16" s="136" customFormat="1" x14ac:dyDescent="0.25">
      <c r="B63" s="160"/>
      <c r="C63" s="161"/>
      <c r="D63" s="160"/>
      <c r="E63" s="128"/>
      <c r="F63" s="160"/>
      <c r="G63" s="160"/>
      <c r="H63" s="160"/>
      <c r="I63" s="160"/>
      <c r="J63" s="160"/>
      <c r="K63" s="160"/>
      <c r="L63" s="160"/>
      <c r="M63" s="160"/>
      <c r="N63" s="160"/>
      <c r="O63" s="160"/>
      <c r="P63" s="189"/>
    </row>
    <row r="64" spans="2:16" s="136" customFormat="1" x14ac:dyDescent="0.25">
      <c r="B64" s="160"/>
      <c r="C64" s="161"/>
      <c r="D64" s="160"/>
      <c r="E64" s="128"/>
      <c r="F64" s="160"/>
      <c r="G64" s="160"/>
      <c r="H64" s="160"/>
      <c r="I64" s="160"/>
      <c r="J64" s="160"/>
      <c r="K64" s="160"/>
      <c r="L64" s="160"/>
      <c r="M64" s="160"/>
      <c r="N64" s="160"/>
      <c r="O64" s="160"/>
      <c r="P64" s="189"/>
    </row>
    <row r="65" spans="2:16" s="136" customFormat="1" x14ac:dyDescent="0.25">
      <c r="B65" s="160"/>
      <c r="C65" s="161"/>
      <c r="D65" s="160"/>
      <c r="E65" s="128"/>
      <c r="F65" s="160"/>
      <c r="G65" s="160"/>
      <c r="H65" s="160"/>
      <c r="I65" s="160"/>
      <c r="J65" s="160"/>
      <c r="K65" s="160"/>
      <c r="L65" s="160"/>
      <c r="M65" s="160"/>
      <c r="N65" s="160"/>
      <c r="O65" s="160"/>
      <c r="P65" s="189"/>
    </row>
    <row r="66" spans="2:16" s="136" customFormat="1" x14ac:dyDescent="0.25">
      <c r="B66" s="160"/>
      <c r="C66" s="161"/>
      <c r="D66" s="160"/>
      <c r="E66" s="128"/>
      <c r="F66" s="160"/>
      <c r="G66" s="160"/>
      <c r="H66" s="160"/>
      <c r="I66" s="160"/>
      <c r="J66" s="160"/>
      <c r="K66" s="160"/>
      <c r="L66" s="160"/>
      <c r="M66" s="160"/>
      <c r="N66" s="160"/>
      <c r="O66" s="160"/>
      <c r="P66" s="189"/>
    </row>
    <row r="67" spans="2:16" s="136" customFormat="1" x14ac:dyDescent="0.25">
      <c r="B67" s="160"/>
      <c r="C67" s="161"/>
      <c r="D67" s="160"/>
      <c r="E67" s="128"/>
      <c r="F67" s="160"/>
      <c r="G67" s="160"/>
      <c r="H67" s="160"/>
      <c r="I67" s="160"/>
      <c r="J67" s="160"/>
      <c r="K67" s="160"/>
      <c r="L67" s="160"/>
      <c r="M67" s="160"/>
      <c r="N67" s="160"/>
      <c r="O67" s="160"/>
      <c r="P67" s="189"/>
    </row>
    <row r="68" spans="2:16" s="136" customFormat="1" x14ac:dyDescent="0.25">
      <c r="B68" s="160"/>
      <c r="C68" s="161"/>
      <c r="D68" s="160"/>
      <c r="E68" s="128"/>
      <c r="F68" s="160"/>
      <c r="G68" s="160"/>
      <c r="H68" s="160"/>
      <c r="I68" s="160"/>
      <c r="J68" s="160"/>
      <c r="K68" s="160"/>
      <c r="L68" s="160"/>
      <c r="M68" s="160"/>
      <c r="N68" s="160"/>
      <c r="O68" s="160"/>
      <c r="P68" s="189"/>
    </row>
    <row r="69" spans="2:16" s="136" customFormat="1" x14ac:dyDescent="0.25">
      <c r="B69" s="160"/>
      <c r="C69" s="161"/>
      <c r="D69" s="160"/>
      <c r="E69" s="128"/>
      <c r="F69" s="160"/>
      <c r="G69" s="160"/>
      <c r="H69" s="160"/>
      <c r="I69" s="160"/>
      <c r="J69" s="160"/>
      <c r="K69" s="160"/>
      <c r="L69" s="160"/>
      <c r="M69" s="160"/>
      <c r="N69" s="160"/>
      <c r="O69" s="160"/>
      <c r="P69" s="189"/>
    </row>
    <row r="70" spans="2:16" s="136" customFormat="1" x14ac:dyDescent="0.25">
      <c r="B70" s="160"/>
      <c r="C70" s="161"/>
      <c r="D70" s="160"/>
      <c r="E70" s="128"/>
      <c r="F70" s="160"/>
      <c r="G70" s="160"/>
      <c r="H70" s="160"/>
      <c r="I70" s="160"/>
      <c r="J70" s="160"/>
      <c r="K70" s="160"/>
      <c r="L70" s="160"/>
      <c r="M70" s="160"/>
      <c r="N70" s="160"/>
      <c r="O70" s="160"/>
      <c r="P70" s="189"/>
    </row>
    <row r="71" spans="2:16" s="136" customFormat="1" x14ac:dyDescent="0.25">
      <c r="B71" s="160"/>
      <c r="C71" s="161"/>
      <c r="D71" s="160"/>
      <c r="E71" s="128"/>
      <c r="F71" s="160"/>
      <c r="G71" s="160"/>
      <c r="H71" s="160"/>
      <c r="I71" s="160"/>
      <c r="J71" s="160"/>
      <c r="K71" s="160"/>
      <c r="L71" s="160"/>
      <c r="M71" s="160"/>
      <c r="N71" s="160"/>
      <c r="O71" s="160"/>
      <c r="P71" s="189"/>
    </row>
    <row r="72" spans="2:16" s="136" customFormat="1" x14ac:dyDescent="0.25">
      <c r="B72" s="160"/>
      <c r="C72" s="161"/>
      <c r="D72" s="160"/>
      <c r="E72" s="128"/>
      <c r="F72" s="160"/>
      <c r="G72" s="160"/>
      <c r="H72" s="160"/>
      <c r="I72" s="160"/>
      <c r="J72" s="160"/>
      <c r="K72" s="160"/>
      <c r="L72" s="160"/>
      <c r="M72" s="160"/>
      <c r="N72" s="160"/>
      <c r="O72" s="160"/>
      <c r="P72" s="189"/>
    </row>
    <row r="73" spans="2:16" s="136" customFormat="1" x14ac:dyDescent="0.25">
      <c r="B73" s="160"/>
      <c r="C73" s="161"/>
      <c r="D73" s="160"/>
      <c r="E73" s="128"/>
      <c r="F73" s="160"/>
      <c r="G73" s="160"/>
      <c r="H73" s="160"/>
      <c r="I73" s="160"/>
      <c r="J73" s="160"/>
      <c r="K73" s="160"/>
      <c r="L73" s="160"/>
      <c r="M73" s="160"/>
      <c r="N73" s="160"/>
      <c r="O73" s="160"/>
      <c r="P73" s="189"/>
    </row>
    <row r="74" spans="2:16" s="136" customFormat="1" x14ac:dyDescent="0.25">
      <c r="B74" s="160"/>
      <c r="C74" s="161"/>
      <c r="D74" s="160"/>
      <c r="E74" s="128"/>
      <c r="F74" s="160"/>
      <c r="G74" s="160"/>
      <c r="H74" s="160"/>
      <c r="I74" s="160"/>
      <c r="J74" s="160"/>
      <c r="K74" s="160"/>
      <c r="L74" s="160"/>
      <c r="M74" s="160"/>
      <c r="N74" s="160"/>
      <c r="O74" s="160"/>
      <c r="P74" s="189"/>
    </row>
    <row r="75" spans="2:16" s="136" customFormat="1" x14ac:dyDescent="0.25">
      <c r="B75" s="160"/>
      <c r="C75" s="161"/>
      <c r="D75" s="160"/>
      <c r="E75" s="128"/>
      <c r="F75" s="160"/>
      <c r="G75" s="160"/>
      <c r="H75" s="160"/>
      <c r="I75" s="160"/>
      <c r="J75" s="160"/>
      <c r="K75" s="160"/>
      <c r="L75" s="160"/>
      <c r="M75" s="160"/>
      <c r="N75" s="160"/>
      <c r="O75" s="160"/>
      <c r="P75" s="189"/>
    </row>
    <row r="76" spans="2:16" s="136" customFormat="1" x14ac:dyDescent="0.25">
      <c r="B76" s="160"/>
      <c r="C76" s="161"/>
      <c r="D76" s="160"/>
      <c r="E76" s="128"/>
      <c r="F76" s="160"/>
      <c r="G76" s="160"/>
      <c r="H76" s="160"/>
      <c r="I76" s="160"/>
      <c r="J76" s="160"/>
      <c r="K76" s="160"/>
      <c r="L76" s="160"/>
      <c r="M76" s="160"/>
      <c r="N76" s="160"/>
      <c r="O76" s="160"/>
      <c r="P76" s="189"/>
    </row>
    <row r="77" spans="2:16" s="136" customFormat="1" x14ac:dyDescent="0.25">
      <c r="B77" s="160"/>
      <c r="C77" s="161"/>
      <c r="D77" s="160"/>
      <c r="E77" s="128"/>
      <c r="F77" s="160"/>
      <c r="G77" s="160"/>
      <c r="H77" s="160"/>
      <c r="I77" s="160"/>
      <c r="J77" s="160"/>
      <c r="K77" s="160"/>
      <c r="L77" s="160"/>
      <c r="M77" s="160"/>
      <c r="N77" s="160"/>
      <c r="O77" s="160"/>
      <c r="P77" s="189"/>
    </row>
    <row r="78" spans="2:16" s="136" customFormat="1" x14ac:dyDescent="0.25">
      <c r="B78" s="160"/>
      <c r="C78" s="161"/>
      <c r="D78" s="160"/>
      <c r="E78" s="128"/>
      <c r="F78" s="160"/>
      <c r="G78" s="160"/>
      <c r="H78" s="160"/>
      <c r="I78" s="160"/>
      <c r="J78" s="160"/>
      <c r="K78" s="160"/>
      <c r="L78" s="160"/>
      <c r="M78" s="160"/>
      <c r="N78" s="160"/>
      <c r="O78" s="160"/>
      <c r="P78" s="189"/>
    </row>
    <row r="79" spans="2:16" s="136" customFormat="1" x14ac:dyDescent="0.25">
      <c r="B79" s="160"/>
      <c r="C79" s="161"/>
      <c r="D79" s="160"/>
      <c r="E79" s="128"/>
      <c r="F79" s="160"/>
      <c r="G79" s="160"/>
      <c r="H79" s="160"/>
      <c r="I79" s="160"/>
      <c r="J79" s="160"/>
      <c r="K79" s="160"/>
      <c r="L79" s="160"/>
      <c r="M79" s="160"/>
      <c r="N79" s="160"/>
      <c r="O79" s="160"/>
      <c r="P79" s="189"/>
    </row>
    <row r="80" spans="2:16" s="136" customFormat="1" x14ac:dyDescent="0.25">
      <c r="B80" s="160"/>
      <c r="C80" s="161"/>
      <c r="D80" s="160"/>
      <c r="E80" s="128"/>
      <c r="F80" s="160"/>
      <c r="G80" s="160"/>
      <c r="H80" s="160"/>
      <c r="I80" s="160"/>
      <c r="J80" s="160"/>
      <c r="K80" s="160"/>
      <c r="L80" s="160"/>
      <c r="M80" s="160"/>
      <c r="N80" s="160"/>
      <c r="O80" s="160"/>
      <c r="P80" s="189"/>
    </row>
    <row r="81" spans="2:16" s="136" customFormat="1" x14ac:dyDescent="0.25">
      <c r="B81" s="160"/>
      <c r="C81" s="161"/>
      <c r="D81" s="160"/>
      <c r="E81" s="128"/>
      <c r="F81" s="160"/>
      <c r="G81" s="160"/>
      <c r="H81" s="160"/>
      <c r="I81" s="160"/>
      <c r="J81" s="160"/>
      <c r="K81" s="160"/>
      <c r="L81" s="160"/>
      <c r="M81" s="160"/>
      <c r="N81" s="160"/>
      <c r="O81" s="160"/>
      <c r="P81" s="189"/>
    </row>
    <row r="82" spans="2:16" s="136" customFormat="1" x14ac:dyDescent="0.25">
      <c r="B82" s="160"/>
      <c r="C82" s="161"/>
      <c r="D82" s="160"/>
      <c r="E82" s="128"/>
      <c r="F82" s="160"/>
      <c r="G82" s="160"/>
      <c r="H82" s="160"/>
      <c r="I82" s="160"/>
      <c r="J82" s="160"/>
      <c r="K82" s="160"/>
      <c r="L82" s="160"/>
      <c r="M82" s="160"/>
      <c r="N82" s="160"/>
      <c r="O82" s="160"/>
      <c r="P82" s="189"/>
    </row>
    <row r="83" spans="2:16" s="136" customFormat="1" x14ac:dyDescent="0.25">
      <c r="B83" s="160"/>
      <c r="C83" s="161"/>
      <c r="D83" s="160"/>
      <c r="E83" s="128"/>
      <c r="F83" s="160"/>
      <c r="G83" s="160"/>
      <c r="H83" s="160"/>
      <c r="I83" s="160"/>
      <c r="J83" s="160"/>
      <c r="K83" s="160"/>
      <c r="L83" s="160"/>
      <c r="M83" s="160"/>
      <c r="N83" s="160"/>
      <c r="O83" s="160"/>
      <c r="P83" s="189"/>
    </row>
    <row r="84" spans="2:16" s="136" customFormat="1" x14ac:dyDescent="0.25">
      <c r="B84" s="160"/>
      <c r="C84" s="161"/>
      <c r="D84" s="160"/>
      <c r="E84" s="128"/>
      <c r="F84" s="160"/>
      <c r="G84" s="160"/>
      <c r="H84" s="160"/>
      <c r="I84" s="160"/>
      <c r="J84" s="160"/>
      <c r="K84" s="160"/>
      <c r="L84" s="160"/>
      <c r="M84" s="160"/>
      <c r="N84" s="160"/>
      <c r="O84" s="160"/>
      <c r="P84" s="189"/>
    </row>
    <row r="85" spans="2:16" s="136" customFormat="1" x14ac:dyDescent="0.25">
      <c r="B85" s="160"/>
      <c r="C85" s="161"/>
      <c r="D85" s="160"/>
      <c r="E85" s="128"/>
      <c r="F85" s="160"/>
      <c r="G85" s="160"/>
      <c r="H85" s="160"/>
      <c r="I85" s="160"/>
      <c r="J85" s="160"/>
      <c r="K85" s="160"/>
      <c r="L85" s="160"/>
      <c r="M85" s="160"/>
      <c r="N85" s="160"/>
      <c r="O85" s="160"/>
      <c r="P85" s="189"/>
    </row>
    <row r="86" spans="2:16" s="136" customFormat="1" x14ac:dyDescent="0.25">
      <c r="B86" s="160"/>
      <c r="C86" s="161"/>
      <c r="D86" s="160"/>
      <c r="E86" s="128"/>
      <c r="F86" s="160"/>
      <c r="G86" s="160"/>
      <c r="H86" s="160"/>
      <c r="I86" s="160"/>
      <c r="J86" s="160"/>
      <c r="K86" s="160"/>
      <c r="L86" s="160"/>
      <c r="M86" s="160"/>
      <c r="N86" s="160"/>
      <c r="O86" s="160"/>
      <c r="P86" s="189"/>
    </row>
    <row r="87" spans="2:16" s="136" customFormat="1" x14ac:dyDescent="0.25">
      <c r="B87" s="160"/>
      <c r="C87" s="161"/>
      <c r="D87" s="160"/>
      <c r="E87" s="128"/>
      <c r="F87" s="160"/>
      <c r="G87" s="160"/>
      <c r="H87" s="160"/>
      <c r="I87" s="160"/>
      <c r="J87" s="160"/>
      <c r="K87" s="160"/>
      <c r="L87" s="160"/>
      <c r="M87" s="160"/>
      <c r="N87" s="160"/>
      <c r="O87" s="160"/>
      <c r="P87" s="189"/>
    </row>
    <row r="88" spans="2:16" s="136" customFormat="1" x14ac:dyDescent="0.25">
      <c r="B88" s="160"/>
      <c r="C88" s="161"/>
      <c r="D88" s="160"/>
      <c r="E88" s="128"/>
      <c r="F88" s="160"/>
      <c r="G88" s="160"/>
      <c r="H88" s="160"/>
      <c r="I88" s="160"/>
      <c r="J88" s="160"/>
      <c r="K88" s="160"/>
      <c r="L88" s="160"/>
      <c r="M88" s="160"/>
      <c r="N88" s="160"/>
      <c r="O88" s="160"/>
      <c r="P88" s="189"/>
    </row>
    <row r="89" spans="2:16" s="136" customFormat="1" x14ac:dyDescent="0.25">
      <c r="B89" s="160"/>
      <c r="C89" s="161"/>
      <c r="D89" s="160"/>
      <c r="E89" s="128"/>
      <c r="F89" s="160"/>
      <c r="G89" s="160"/>
      <c r="H89" s="160"/>
      <c r="I89" s="160"/>
      <c r="J89" s="160"/>
      <c r="K89" s="160"/>
      <c r="L89" s="160"/>
      <c r="M89" s="160"/>
      <c r="N89" s="160"/>
      <c r="O89" s="160"/>
      <c r="P89" s="189"/>
    </row>
    <row r="90" spans="2:16" s="136" customFormat="1" x14ac:dyDescent="0.25">
      <c r="B90" s="160"/>
      <c r="C90" s="161"/>
      <c r="D90" s="160"/>
      <c r="E90" s="128"/>
      <c r="F90" s="160"/>
      <c r="G90" s="160"/>
      <c r="H90" s="160"/>
      <c r="I90" s="160"/>
      <c r="J90" s="160"/>
      <c r="K90" s="160"/>
      <c r="L90" s="160"/>
      <c r="M90" s="160"/>
      <c r="N90" s="160"/>
      <c r="O90" s="160"/>
      <c r="P90" s="189"/>
    </row>
    <row r="91" spans="2:16" s="136" customFormat="1" x14ac:dyDescent="0.25">
      <c r="B91" s="160"/>
      <c r="C91" s="161"/>
      <c r="D91" s="160"/>
      <c r="E91" s="128"/>
      <c r="F91" s="160"/>
      <c r="G91" s="160"/>
      <c r="H91" s="160"/>
      <c r="I91" s="160"/>
      <c r="J91" s="160"/>
      <c r="K91" s="160"/>
      <c r="L91" s="160"/>
      <c r="M91" s="160"/>
      <c r="N91" s="160"/>
      <c r="O91" s="160"/>
      <c r="P91" s="189"/>
    </row>
    <row r="92" spans="2:16" s="136" customFormat="1" x14ac:dyDescent="0.25">
      <c r="B92" s="160"/>
      <c r="C92" s="161"/>
      <c r="D92" s="160"/>
      <c r="E92" s="128"/>
      <c r="F92" s="160"/>
      <c r="G92" s="160"/>
      <c r="H92" s="160"/>
      <c r="I92" s="160"/>
      <c r="J92" s="160"/>
      <c r="K92" s="160"/>
      <c r="L92" s="160"/>
      <c r="M92" s="160"/>
      <c r="N92" s="160"/>
      <c r="O92" s="160"/>
      <c r="P92" s="189"/>
    </row>
    <row r="93" spans="2:16" x14ac:dyDescent="0.25">
      <c r="B93" s="126"/>
      <c r="C93" s="127"/>
      <c r="D93" s="126"/>
      <c r="E93" s="128"/>
      <c r="F93" s="126"/>
      <c r="G93" s="126"/>
      <c r="H93" s="126"/>
      <c r="I93" s="126"/>
      <c r="J93" s="126"/>
      <c r="K93" s="126"/>
      <c r="L93" s="126"/>
      <c r="M93" s="126"/>
      <c r="N93" s="126"/>
      <c r="O93" s="126"/>
    </row>
    <row r="94" spans="2:16" x14ac:dyDescent="0.25">
      <c r="B94" s="126"/>
      <c r="C94" s="127"/>
      <c r="D94" s="126"/>
      <c r="E94" s="128"/>
      <c r="F94" s="126"/>
      <c r="G94" s="126"/>
      <c r="H94" s="126"/>
      <c r="I94" s="126"/>
      <c r="J94" s="126"/>
      <c r="K94" s="126"/>
      <c r="L94" s="126"/>
      <c r="M94" s="126"/>
      <c r="N94" s="126"/>
      <c r="O94" s="126"/>
    </row>
    <row r="95" spans="2:16" x14ac:dyDescent="0.25">
      <c r="B95" s="126"/>
      <c r="C95" s="127"/>
      <c r="D95" s="126"/>
      <c r="E95" s="128"/>
      <c r="F95" s="126"/>
      <c r="G95" s="126"/>
      <c r="H95" s="126"/>
      <c r="I95" s="126"/>
      <c r="J95" s="126"/>
      <c r="K95" s="126"/>
      <c r="L95" s="126"/>
      <c r="M95" s="126"/>
      <c r="N95" s="126"/>
      <c r="O95" s="126"/>
    </row>
    <row r="96" spans="2:16" x14ac:dyDescent="0.25">
      <c r="B96" s="126"/>
      <c r="C96" s="127"/>
      <c r="D96" s="126"/>
      <c r="E96" s="128"/>
      <c r="F96" s="126"/>
      <c r="G96" s="126"/>
      <c r="H96" s="126"/>
      <c r="I96" s="126"/>
      <c r="J96" s="126"/>
      <c r="K96" s="126"/>
      <c r="L96" s="126"/>
      <c r="M96" s="126"/>
      <c r="N96" s="126"/>
      <c r="O96" s="126"/>
    </row>
    <row r="97" spans="2:15" x14ac:dyDescent="0.25">
      <c r="B97" s="126"/>
      <c r="C97" s="127"/>
      <c r="D97" s="126"/>
      <c r="E97" s="128"/>
      <c r="F97" s="126"/>
      <c r="G97" s="126"/>
      <c r="H97" s="126"/>
      <c r="I97" s="126"/>
      <c r="J97" s="126"/>
      <c r="K97" s="126"/>
      <c r="L97" s="126"/>
      <c r="M97" s="126"/>
      <c r="N97" s="126"/>
      <c r="O97" s="126"/>
    </row>
    <row r="98" spans="2:15" x14ac:dyDescent="0.25">
      <c r="B98" s="126"/>
      <c r="C98" s="127"/>
      <c r="D98" s="126"/>
      <c r="E98" s="128"/>
      <c r="F98" s="126"/>
      <c r="G98" s="126"/>
      <c r="H98" s="126"/>
      <c r="I98" s="126"/>
      <c r="J98" s="126"/>
      <c r="K98" s="126"/>
      <c r="L98" s="126"/>
      <c r="M98" s="126"/>
      <c r="N98" s="126"/>
      <c r="O98" s="126"/>
    </row>
    <row r="99" spans="2:15" x14ac:dyDescent="0.25">
      <c r="B99" s="126"/>
      <c r="C99" s="127"/>
      <c r="D99" s="126"/>
      <c r="E99" s="128"/>
      <c r="F99" s="126"/>
      <c r="G99" s="126"/>
      <c r="H99" s="126"/>
      <c r="I99" s="126"/>
      <c r="J99" s="126"/>
      <c r="K99" s="126"/>
      <c r="L99" s="126"/>
      <c r="M99" s="126"/>
      <c r="N99" s="126"/>
      <c r="O99" s="126"/>
    </row>
    <row r="100" spans="2:15" x14ac:dyDescent="0.25">
      <c r="B100" s="126"/>
      <c r="C100" s="127"/>
      <c r="D100" s="126"/>
      <c r="E100" s="128"/>
      <c r="F100" s="126"/>
      <c r="G100" s="126"/>
      <c r="H100" s="126"/>
      <c r="I100" s="126"/>
      <c r="J100" s="126"/>
      <c r="K100" s="126"/>
      <c r="L100" s="126"/>
      <c r="M100" s="126"/>
      <c r="N100" s="126"/>
      <c r="O100" s="126"/>
    </row>
  </sheetData>
  <sheetProtection formatRows="0"/>
  <customSheetViews>
    <customSheetView guid="{0793B4BD-7E1C-4A58-89F4-034183618930}" scale="85" showPageBreaks="1" printArea="1">
      <colBreaks count="1" manualBreakCount="1">
        <brk id="20" max="35" man="1"/>
      </colBreaks>
      <pageMargins left="0.70866141732283472" right="0.70866141732283472" top="1.6535433070866143" bottom="0.74803149606299213" header="0.49212598425196852" footer="0.31496062992125984"/>
      <pageSetup paperSize="9" scale="33" orientation="portrait" r:id="rId1"/>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56DDB34-1A7D-4803-B9F1-5BEED99E5AF6}" scale="85">
      <selection activeCell="N17" sqref="N17"/>
      <colBreaks count="1" manualBreakCount="1">
        <brk id="20" max="35" man="1"/>
      </colBreaks>
      <pageMargins left="0.70866141732283472" right="0.70866141732283472" top="1.6535433070866143" bottom="0.74803149606299213" header="0.49212598425196852" footer="0.31496062992125984"/>
      <pageSetup paperSize="9" scale="33" orientation="portrait" r:id="rId2"/>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F421F030-2B5C-4209-90F5-DF98B62D455F}" scale="85" showPageBreaks="1" printArea="1">
      <selection activeCell="L14" sqref="L14"/>
      <colBreaks count="1" manualBreakCount="1">
        <brk id="20" max="35" man="1"/>
      </colBreaks>
      <pageMargins left="0.70866141732283472" right="0.70866141732283472" top="1.6535433070866143" bottom="0.74803149606299213" header="0.49212598425196852" footer="0.31496062992125984"/>
      <pageSetup paperSize="9" scale="33" orientation="portrait" r:id="rId3"/>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6F1E8F6-0F5A-43FB-ADC1-71A10FAD7AA9}" scale="85">
      <colBreaks count="1" manualBreakCount="1">
        <brk id="20" max="35" man="1"/>
      </colBreaks>
      <pageMargins left="0.70866141732283472" right="0.70866141732283472" top="1.6535433070866143" bottom="0.74803149606299213" header="0.49212598425196852" footer="0.31496062992125984"/>
      <pageSetup paperSize="9" scale="33" orientation="portrait" r:id="rId4"/>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2A74E9E-88FD-4458-ABB9-B8D1A7C3CF36}" scale="85" showPageBreaks="1" printArea="1">
      <colBreaks count="1" manualBreakCount="1">
        <brk id="20" max="35" man="1"/>
      </colBreaks>
      <pageMargins left="0.70866141732283472" right="0.70866141732283472" top="1.6535433070866143" bottom="0.74803149606299213" header="0.49212598425196852" footer="0.31496062992125984"/>
      <pageSetup paperSize="9" scale="33" orientation="portrait" r:id="rId5"/>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8F5C159B-DFE3-4174-8808-229F7563F2FB}" scale="85">
      <colBreaks count="1" manualBreakCount="1">
        <brk id="20" max="35" man="1"/>
      </colBreaks>
      <pageMargins left="0.70866141732283472" right="0.70866141732283472" top="1.6535433070866143" bottom="0.74803149606299213" header="0.49212598425196852" footer="0.31496062992125984"/>
      <pageSetup paperSize="9" scale="33" orientation="portrait" r:id="rId6"/>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F64BEBD-3734-436D-A661-AC7E2AB009A1}" scale="85" showPageBreaks="1" printArea="1">
      <colBreaks count="1" manualBreakCount="1">
        <brk id="20" max="35" man="1"/>
      </colBreaks>
      <pageMargins left="0.70866141732283472" right="0.70866141732283472" top="1.6535433070866143" bottom="0.74803149606299213" header="0.49212598425196852" footer="0.31496062992125984"/>
      <pageSetup paperSize="9" scale="33" orientation="portrait" r:id="rId7"/>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C643288D-72D8-42FA-B248-206D80863CEE}" scale="85" showPageBreaks="1" printArea="1">
      <selection activeCell="L14" sqref="L14"/>
      <colBreaks count="1" manualBreakCount="1">
        <brk id="16" max="35" man="1"/>
      </colBreaks>
      <pageMargins left="0.70866141732283472" right="0.70866141732283472" top="1.6535433070866143" bottom="0.74803149606299213" header="0.49212598425196852" footer="0.31496062992125984"/>
      <pageSetup paperSize="9" scale="33" orientation="portrait" r:id="rId8"/>
      <headerFooter>
        <oddHeader>&amp;L&amp;G</oddHeader>
        <oddFooter>&amp;L&amp;"Arial,Obyčejné"&amp;8Evropská 1692/37, 160 00 Praha 6
telefon: +420 234 611 111 / fax: +420 234 611 112 / e-mail: info@tacr.cz
www.tacr.cz&amp;R&amp;"Arial,Obyčejné"STRANA &amp;P (CELKEM &amp;N)</oddFooter>
      </headerFooter>
    </customSheetView>
  </customSheetViews>
  <mergeCells count="4">
    <mergeCell ref="B6:O6"/>
    <mergeCell ref="B2:O2"/>
    <mergeCell ref="B3:O3"/>
    <mergeCell ref="B4:O4"/>
  </mergeCells>
  <dataValidations count="1">
    <dataValidation type="list" allowBlank="1" showInputMessage="1" showErrorMessage="1" sqref="C15 C17 C19 C21 C23 C25 C27 C29 C31 C33">
      <formula1>bod_3.1._Role</formula1>
    </dataValidation>
  </dataValidations>
  <pageMargins left="0.70866141732283472" right="0.70866141732283472" top="1.6535433070866143" bottom="0.74803149606299213" header="0.49212598425196852" footer="0.31496062992125984"/>
  <pageSetup paperSize="9" scale="33" orientation="portrait" r:id="rId9"/>
  <headerFooter>
    <oddHeader>&amp;L&amp;G</oddHeader>
    <oddFooter>&amp;L&amp;"Arial,Obyčejné"&amp;8Evropská 1692/37, 160 00 Praha 6
telefon: +420 234 611 111 / fax: +420 234 611 112 / e-mail: info@tacr.cz
www.tacr.cz&amp;R&amp;"Arial,Obyčejné"STRANA &amp;P (CELKEM &amp;N)</oddFooter>
  </headerFooter>
  <colBreaks count="1" manualBreakCount="1">
    <brk id="20" max="35" man="1"/>
  </colBreak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M99"/>
  <sheetViews>
    <sheetView zoomScale="85" zoomScaleNormal="85" zoomScaleSheetLayoutView="85" zoomScalePageLayoutView="55" workbookViewId="0"/>
  </sheetViews>
  <sheetFormatPr defaultColWidth="9.140625" defaultRowHeight="12.75" x14ac:dyDescent="0.25"/>
  <cols>
    <col min="1" max="2" width="2.7109375" style="14" customWidth="1"/>
    <col min="3" max="3" width="7.7109375" style="94" customWidth="1"/>
    <col min="4" max="4" width="30.7109375" style="14" customWidth="1"/>
    <col min="5" max="5" width="30.7109375" style="38" customWidth="1"/>
    <col min="6" max="7" width="50.7109375" style="14" customWidth="1"/>
    <col min="8" max="8" width="2.7109375" style="14" customWidth="1"/>
    <col min="9" max="12" width="9.140625" style="14" customWidth="1"/>
    <col min="13" max="13" width="5.7109375" style="14" customWidth="1"/>
    <col min="14" max="17" width="9.140625" style="14" customWidth="1"/>
    <col min="18" max="20" width="2.7109375" style="14" customWidth="1"/>
    <col min="21" max="21" width="7.7109375" style="15" customWidth="1"/>
    <col min="22" max="22" width="30.7109375" style="14" customWidth="1"/>
    <col min="23" max="23" width="30.7109375" style="38" customWidth="1"/>
    <col min="24" max="25" width="50.7109375" style="14" customWidth="1"/>
    <col min="26" max="26" width="2.7109375" style="14" customWidth="1"/>
    <col min="27" max="30" width="9.140625" style="14" customWidth="1"/>
    <col min="31" max="31" width="5.7109375" style="14" customWidth="1"/>
    <col min="32" max="35" width="9.140625" style="14" customWidth="1"/>
    <col min="36" max="38" width="2.7109375" style="14" customWidth="1"/>
    <col min="39" max="39" width="7.7109375" style="15" customWidth="1"/>
    <col min="40" max="40" width="30.7109375" style="14" customWidth="1"/>
    <col min="41" max="41" width="30.7109375" style="38" customWidth="1"/>
    <col min="42" max="43" width="50.7109375" style="14" customWidth="1"/>
    <col min="44" max="44" width="2.7109375" style="14" customWidth="1"/>
    <col min="45" max="48" width="9.140625" style="14" customWidth="1"/>
    <col min="49" max="49" width="5.7109375" style="14" customWidth="1"/>
    <col min="50" max="53" width="9.140625" style="14" customWidth="1"/>
    <col min="54" max="56" width="2.7109375" style="14" customWidth="1"/>
    <col min="57" max="57" width="7.7109375" style="15" customWidth="1"/>
    <col min="58" max="58" width="30.7109375" style="14" customWidth="1"/>
    <col min="59" max="59" width="30.7109375" style="38" customWidth="1"/>
    <col min="60" max="61" width="50.7109375" style="14" customWidth="1"/>
    <col min="62" max="62" width="2.7109375" style="14" customWidth="1"/>
    <col min="63" max="66" width="9.140625" style="14" customWidth="1"/>
    <col min="67" max="67" width="5.7109375" style="14" customWidth="1"/>
    <col min="68" max="71" width="9.140625" style="14" customWidth="1"/>
    <col min="72" max="74" width="2.7109375" style="14" customWidth="1"/>
    <col min="75" max="75" width="7.7109375" style="15" customWidth="1"/>
    <col min="76" max="76" width="30.7109375" style="14" customWidth="1"/>
    <col min="77" max="77" width="30.7109375" style="38" customWidth="1"/>
    <col min="78" max="79" width="50.7109375" style="14" customWidth="1"/>
    <col min="80" max="80" width="2.7109375" style="14" customWidth="1"/>
    <col min="81" max="84" width="9.140625" style="14" customWidth="1"/>
    <col min="85" max="85" width="5.7109375" style="14" customWidth="1"/>
    <col min="86" max="89" width="9.140625" style="14" customWidth="1"/>
    <col min="90" max="90" width="2.7109375" style="14" customWidth="1"/>
    <col min="91" max="91" width="2.7109375" style="106" customWidth="1"/>
    <col min="92" max="16384" width="9.140625" style="14"/>
  </cols>
  <sheetData>
    <row r="2" spans="2:91" ht="26.25" x14ac:dyDescent="0.4">
      <c r="B2" s="252" t="str">
        <f>'TITUL, 1, 2'!B2:I2</f>
        <v>Krycí list dílčího projektu</v>
      </c>
      <c r="C2" s="252"/>
      <c r="D2" s="252"/>
      <c r="E2" s="252"/>
      <c r="F2" s="252"/>
      <c r="G2" s="252"/>
      <c r="H2" s="252"/>
      <c r="I2" s="252"/>
      <c r="J2" s="252"/>
      <c r="K2" s="252"/>
      <c r="L2" s="252"/>
      <c r="M2" s="252"/>
      <c r="N2" s="252"/>
      <c r="O2" s="252"/>
      <c r="P2" s="252"/>
      <c r="Q2" s="252"/>
      <c r="R2" s="252"/>
      <c r="U2" s="14"/>
      <c r="W2" s="14"/>
      <c r="AM2" s="14"/>
      <c r="AO2" s="14"/>
      <c r="BE2" s="14"/>
      <c r="BG2" s="14"/>
      <c r="BW2" s="14"/>
      <c r="BY2" s="14"/>
    </row>
    <row r="3" spans="2:91" ht="18.75" x14ac:dyDescent="0.25">
      <c r="B3" s="253" t="str">
        <f>'TITUL, 1, 2'!B3:I3</f>
        <v>Plán proof-of-concept aktivit dílčího projektu a komercializace jeho výsledků</v>
      </c>
      <c r="C3" s="253"/>
      <c r="D3" s="253"/>
      <c r="E3" s="253"/>
      <c r="F3" s="253"/>
      <c r="G3" s="253"/>
      <c r="H3" s="253"/>
      <c r="I3" s="253"/>
      <c r="J3" s="253"/>
      <c r="K3" s="253"/>
      <c r="L3" s="253"/>
      <c r="M3" s="253"/>
      <c r="N3" s="253"/>
      <c r="O3" s="253"/>
      <c r="P3" s="253"/>
      <c r="Q3" s="253"/>
      <c r="R3" s="253"/>
      <c r="U3" s="14"/>
      <c r="W3" s="14"/>
      <c r="AM3" s="14"/>
      <c r="AO3" s="14"/>
      <c r="BE3" s="14"/>
      <c r="BG3" s="14"/>
      <c r="BW3" s="14"/>
      <c r="BY3" s="14"/>
    </row>
    <row r="4" spans="2:91" ht="20.25" customHeight="1" x14ac:dyDescent="0.25">
      <c r="B4" s="253" t="str">
        <f>'TITUL, 1, 2'!B4:I4</f>
        <v>Projekt 4. veřejné soutěže Programu TAČR SIGMA, Dílčí cíl 1: Podpora aktivit „Proof of Concept” ve výzkumných organizacích</v>
      </c>
      <c r="C4" s="253"/>
      <c r="D4" s="253"/>
      <c r="E4" s="253"/>
      <c r="F4" s="253"/>
      <c r="G4" s="253"/>
      <c r="H4" s="253"/>
      <c r="I4" s="253"/>
      <c r="J4" s="253"/>
      <c r="K4" s="253"/>
      <c r="L4" s="253"/>
      <c r="M4" s="253"/>
      <c r="N4" s="253"/>
      <c r="O4" s="253"/>
      <c r="P4" s="253"/>
      <c r="Q4" s="253"/>
      <c r="R4" s="253"/>
      <c r="U4" s="14"/>
      <c r="W4" s="14"/>
      <c r="AM4" s="14"/>
      <c r="AO4" s="14"/>
      <c r="BE4" s="14"/>
      <c r="BG4" s="14"/>
      <c r="BW4" s="14"/>
      <c r="BY4" s="14"/>
    </row>
    <row r="5" spans="2:91" ht="15" customHeight="1" x14ac:dyDescent="0.25"/>
    <row r="6" spans="2:91" s="16" customFormat="1" ht="19.5" customHeight="1" x14ac:dyDescent="0.2">
      <c r="B6" s="249" t="s">
        <v>29</v>
      </c>
      <c r="C6" s="250"/>
      <c r="D6" s="250"/>
      <c r="E6" s="250"/>
      <c r="F6" s="250"/>
      <c r="G6" s="250"/>
      <c r="H6" s="250"/>
      <c r="I6" s="250"/>
      <c r="J6" s="250"/>
      <c r="K6" s="250"/>
      <c r="L6" s="250"/>
      <c r="M6" s="250"/>
      <c r="N6" s="250"/>
      <c r="O6" s="250"/>
      <c r="P6" s="250"/>
      <c r="Q6" s="250"/>
      <c r="R6" s="251"/>
      <c r="T6" s="249" t="s">
        <v>29</v>
      </c>
      <c r="U6" s="250"/>
      <c r="V6" s="250"/>
      <c r="W6" s="250"/>
      <c r="X6" s="250"/>
      <c r="Y6" s="250"/>
      <c r="Z6" s="250"/>
      <c r="AA6" s="250"/>
      <c r="AB6" s="250"/>
      <c r="AC6" s="250"/>
      <c r="AD6" s="250"/>
      <c r="AE6" s="250"/>
      <c r="AF6" s="250"/>
      <c r="AG6" s="250"/>
      <c r="AH6" s="250"/>
      <c r="AI6" s="250"/>
      <c r="AJ6" s="251"/>
      <c r="AL6" s="249" t="s">
        <v>29</v>
      </c>
      <c r="AM6" s="250"/>
      <c r="AN6" s="250"/>
      <c r="AO6" s="250"/>
      <c r="AP6" s="250"/>
      <c r="AQ6" s="250"/>
      <c r="AR6" s="250"/>
      <c r="AS6" s="250"/>
      <c r="AT6" s="250"/>
      <c r="AU6" s="250"/>
      <c r="AV6" s="250"/>
      <c r="AW6" s="250"/>
      <c r="AX6" s="250"/>
      <c r="AY6" s="250"/>
      <c r="AZ6" s="250"/>
      <c r="BA6" s="250"/>
      <c r="BB6" s="251"/>
      <c r="BD6" s="249" t="s">
        <v>29</v>
      </c>
      <c r="BE6" s="250"/>
      <c r="BF6" s="250"/>
      <c r="BG6" s="250"/>
      <c r="BH6" s="250"/>
      <c r="BI6" s="250"/>
      <c r="BJ6" s="250"/>
      <c r="BK6" s="250"/>
      <c r="BL6" s="250"/>
      <c r="BM6" s="250"/>
      <c r="BN6" s="250"/>
      <c r="BO6" s="250"/>
      <c r="BP6" s="250"/>
      <c r="BQ6" s="250"/>
      <c r="BR6" s="250"/>
      <c r="BS6" s="250"/>
      <c r="BT6" s="251"/>
      <c r="BV6" s="249" t="s">
        <v>29</v>
      </c>
      <c r="BW6" s="250"/>
      <c r="BX6" s="250"/>
      <c r="BY6" s="250"/>
      <c r="BZ6" s="250"/>
      <c r="CA6" s="250"/>
      <c r="CB6" s="250"/>
      <c r="CC6" s="250"/>
      <c r="CD6" s="250"/>
      <c r="CE6" s="250"/>
      <c r="CF6" s="250"/>
      <c r="CG6" s="250"/>
      <c r="CH6" s="250"/>
      <c r="CI6" s="250"/>
      <c r="CJ6" s="250"/>
      <c r="CK6" s="250"/>
      <c r="CL6" s="251"/>
      <c r="CM6" s="108"/>
    </row>
    <row r="7" spans="2:91" s="45" customFormat="1" ht="15" customHeight="1" x14ac:dyDescent="0.2">
      <c r="B7" s="265" t="s">
        <v>45</v>
      </c>
      <c r="C7" s="266"/>
      <c r="D7" s="266"/>
      <c r="E7" s="266"/>
      <c r="F7" s="266"/>
      <c r="G7" s="266"/>
      <c r="H7" s="266"/>
      <c r="I7" s="266"/>
      <c r="J7" s="266"/>
      <c r="K7" s="266"/>
      <c r="L7" s="266"/>
      <c r="M7" s="266"/>
      <c r="N7" s="266"/>
      <c r="O7" s="266"/>
      <c r="P7" s="266"/>
      <c r="Q7" s="266"/>
      <c r="R7" s="267"/>
      <c r="T7" s="265" t="s">
        <v>45</v>
      </c>
      <c r="U7" s="266"/>
      <c r="V7" s="266"/>
      <c r="W7" s="266"/>
      <c r="X7" s="266"/>
      <c r="Y7" s="266"/>
      <c r="Z7" s="266"/>
      <c r="AA7" s="266"/>
      <c r="AB7" s="266"/>
      <c r="AC7" s="266"/>
      <c r="AD7" s="266"/>
      <c r="AE7" s="266"/>
      <c r="AF7" s="266"/>
      <c r="AG7" s="266"/>
      <c r="AH7" s="266"/>
      <c r="AI7" s="266"/>
      <c r="AJ7" s="267"/>
      <c r="AL7" s="265" t="s">
        <v>45</v>
      </c>
      <c r="AM7" s="266"/>
      <c r="AN7" s="266"/>
      <c r="AO7" s="266"/>
      <c r="AP7" s="266"/>
      <c r="AQ7" s="266"/>
      <c r="AR7" s="266"/>
      <c r="AS7" s="266"/>
      <c r="AT7" s="266"/>
      <c r="AU7" s="266"/>
      <c r="AV7" s="266"/>
      <c r="AW7" s="266"/>
      <c r="AX7" s="266"/>
      <c r="AY7" s="266"/>
      <c r="AZ7" s="266"/>
      <c r="BA7" s="266"/>
      <c r="BB7" s="267"/>
      <c r="BD7" s="265" t="s">
        <v>45</v>
      </c>
      <c r="BE7" s="266"/>
      <c r="BF7" s="266"/>
      <c r="BG7" s="266"/>
      <c r="BH7" s="266"/>
      <c r="BI7" s="266"/>
      <c r="BJ7" s="266"/>
      <c r="BK7" s="266"/>
      <c r="BL7" s="266"/>
      <c r="BM7" s="266"/>
      <c r="BN7" s="266"/>
      <c r="BO7" s="266"/>
      <c r="BP7" s="266"/>
      <c r="BQ7" s="266"/>
      <c r="BR7" s="266"/>
      <c r="BS7" s="266"/>
      <c r="BT7" s="267"/>
      <c r="BV7" s="265" t="s">
        <v>45</v>
      </c>
      <c r="BW7" s="266"/>
      <c r="BX7" s="266"/>
      <c r="BY7" s="266"/>
      <c r="BZ7" s="266"/>
      <c r="CA7" s="266"/>
      <c r="CB7" s="266"/>
      <c r="CC7" s="266"/>
      <c r="CD7" s="266"/>
      <c r="CE7" s="266"/>
      <c r="CF7" s="266"/>
      <c r="CG7" s="266"/>
      <c r="CH7" s="266"/>
      <c r="CI7" s="266"/>
      <c r="CJ7" s="266"/>
      <c r="CK7" s="266"/>
      <c r="CL7" s="267"/>
      <c r="CM7" s="191"/>
    </row>
    <row r="8" spans="2:91" s="16" customFormat="1" ht="5.0999999999999996" customHeight="1" x14ac:dyDescent="0.2">
      <c r="B8" s="60"/>
      <c r="C8" s="164"/>
      <c r="D8" s="62"/>
      <c r="E8" s="62"/>
      <c r="F8" s="62"/>
      <c r="G8" s="62"/>
      <c r="H8" s="62"/>
      <c r="I8" s="62"/>
      <c r="J8" s="62"/>
      <c r="K8" s="62"/>
      <c r="L8" s="62"/>
      <c r="M8" s="62"/>
      <c r="N8" s="62"/>
      <c r="O8" s="62"/>
      <c r="P8" s="62"/>
      <c r="Q8" s="62"/>
      <c r="R8" s="63"/>
      <c r="T8" s="60"/>
      <c r="U8" s="61"/>
      <c r="V8" s="62"/>
      <c r="W8" s="62"/>
      <c r="X8" s="62"/>
      <c r="Y8" s="62"/>
      <c r="Z8" s="62"/>
      <c r="AA8" s="62"/>
      <c r="AB8" s="62"/>
      <c r="AC8" s="62"/>
      <c r="AD8" s="62"/>
      <c r="AE8" s="62"/>
      <c r="AF8" s="62"/>
      <c r="AG8" s="62"/>
      <c r="AH8" s="62"/>
      <c r="AI8" s="62"/>
      <c r="AJ8" s="63"/>
      <c r="AL8" s="60"/>
      <c r="AM8" s="61"/>
      <c r="AN8" s="62"/>
      <c r="AO8" s="62"/>
      <c r="AP8" s="62"/>
      <c r="AQ8" s="62"/>
      <c r="AR8" s="62"/>
      <c r="AS8" s="62"/>
      <c r="AT8" s="62"/>
      <c r="AU8" s="62"/>
      <c r="AV8" s="62"/>
      <c r="AW8" s="62"/>
      <c r="AX8" s="62"/>
      <c r="AY8" s="62"/>
      <c r="AZ8" s="62"/>
      <c r="BA8" s="62"/>
      <c r="BB8" s="63"/>
      <c r="BD8" s="60"/>
      <c r="BE8" s="61"/>
      <c r="BF8" s="62"/>
      <c r="BG8" s="62"/>
      <c r="BH8" s="62"/>
      <c r="BI8" s="62"/>
      <c r="BJ8" s="62"/>
      <c r="BK8" s="62"/>
      <c r="BL8" s="62"/>
      <c r="BM8" s="62"/>
      <c r="BN8" s="62"/>
      <c r="BO8" s="62"/>
      <c r="BP8" s="62"/>
      <c r="BQ8" s="62"/>
      <c r="BR8" s="62"/>
      <c r="BS8" s="62"/>
      <c r="BT8" s="63"/>
      <c r="BV8" s="60"/>
      <c r="BW8" s="61"/>
      <c r="BX8" s="62"/>
      <c r="BY8" s="62"/>
      <c r="BZ8" s="62"/>
      <c r="CA8" s="62"/>
      <c r="CB8" s="62"/>
      <c r="CC8" s="62"/>
      <c r="CD8" s="62"/>
      <c r="CE8" s="62"/>
      <c r="CF8" s="62"/>
      <c r="CG8" s="62"/>
      <c r="CH8" s="62"/>
      <c r="CI8" s="62"/>
      <c r="CJ8" s="62"/>
      <c r="CK8" s="62"/>
      <c r="CL8" s="63"/>
      <c r="CM8" s="108"/>
    </row>
    <row r="9" spans="2:91" s="45" customFormat="1" x14ac:dyDescent="0.2">
      <c r="B9" s="46"/>
      <c r="C9" s="165" t="s">
        <v>30</v>
      </c>
      <c r="D9" s="41" t="s">
        <v>31</v>
      </c>
      <c r="E9" s="8"/>
      <c r="F9" s="40" t="s">
        <v>1</v>
      </c>
      <c r="G9" s="36" t="str">
        <f>IF(F9="Zadejte text.","vyplňte pole","")</f>
        <v>vyplňte pole</v>
      </c>
      <c r="H9" s="8"/>
      <c r="I9" s="8"/>
      <c r="J9" s="48"/>
      <c r="K9" s="48"/>
      <c r="L9" s="48"/>
      <c r="M9" s="48"/>
      <c r="N9" s="48"/>
      <c r="O9" s="48"/>
      <c r="P9" s="41"/>
      <c r="Q9" s="41"/>
      <c r="R9" s="47"/>
      <c r="T9" s="46"/>
      <c r="U9" s="53" t="s">
        <v>30</v>
      </c>
      <c r="V9" s="41" t="s">
        <v>31</v>
      </c>
      <c r="W9" s="8"/>
      <c r="X9" s="40" t="s">
        <v>1</v>
      </c>
      <c r="Y9" s="36" t="str">
        <f>IF(X9="Zadejte text.","vyplňte pole","")</f>
        <v>vyplňte pole</v>
      </c>
      <c r="Z9" s="8"/>
      <c r="AA9" s="8"/>
      <c r="AB9" s="48"/>
      <c r="AC9" s="48"/>
      <c r="AD9" s="48"/>
      <c r="AE9" s="48"/>
      <c r="AF9" s="48"/>
      <c r="AG9" s="48"/>
      <c r="AH9" s="41"/>
      <c r="AI9" s="41"/>
      <c r="AJ9" s="47"/>
      <c r="AL9" s="46"/>
      <c r="AM9" s="53" t="s">
        <v>30</v>
      </c>
      <c r="AN9" s="41" t="s">
        <v>31</v>
      </c>
      <c r="AO9" s="8"/>
      <c r="AP9" s="40" t="s">
        <v>1</v>
      </c>
      <c r="AQ9" s="36" t="str">
        <f>IF(AP9="Zadejte text.","vyplňte pole","")</f>
        <v>vyplňte pole</v>
      </c>
      <c r="AR9" s="8"/>
      <c r="AS9" s="8"/>
      <c r="AT9" s="48"/>
      <c r="AU9" s="48"/>
      <c r="AV9" s="48"/>
      <c r="AW9" s="48"/>
      <c r="AX9" s="48"/>
      <c r="AY9" s="48"/>
      <c r="AZ9" s="41"/>
      <c r="BA9" s="41"/>
      <c r="BB9" s="47"/>
      <c r="BD9" s="46"/>
      <c r="BE9" s="53" t="s">
        <v>30</v>
      </c>
      <c r="BF9" s="41" t="s">
        <v>31</v>
      </c>
      <c r="BG9" s="8"/>
      <c r="BH9" s="40" t="s">
        <v>1</v>
      </c>
      <c r="BI9" s="36" t="str">
        <f>IF(BH9="Zadejte text.","vyplňte pole","")</f>
        <v>vyplňte pole</v>
      </c>
      <c r="BJ9" s="8"/>
      <c r="BK9" s="8"/>
      <c r="BL9" s="48"/>
      <c r="BM9" s="48"/>
      <c r="BN9" s="48"/>
      <c r="BO9" s="48"/>
      <c r="BP9" s="48"/>
      <c r="BQ9" s="48"/>
      <c r="BR9" s="41"/>
      <c r="BS9" s="41"/>
      <c r="BT9" s="47"/>
      <c r="BV9" s="46"/>
      <c r="BW9" s="53" t="s">
        <v>30</v>
      </c>
      <c r="BX9" s="41" t="s">
        <v>31</v>
      </c>
      <c r="BY9" s="8"/>
      <c r="BZ9" s="40" t="s">
        <v>1</v>
      </c>
      <c r="CA9" s="36" t="str">
        <f>IF(BZ9="Zadejte text.","vyplňte pole","")</f>
        <v>vyplňte pole</v>
      </c>
      <c r="CB9" s="8"/>
      <c r="CC9" s="8"/>
      <c r="CD9" s="48"/>
      <c r="CE9" s="48"/>
      <c r="CF9" s="48"/>
      <c r="CG9" s="48"/>
      <c r="CH9" s="48"/>
      <c r="CI9" s="48"/>
      <c r="CJ9" s="41"/>
      <c r="CK9" s="41"/>
      <c r="CL9" s="47"/>
      <c r="CM9" s="191"/>
    </row>
    <row r="10" spans="2:91" s="45" customFormat="1" ht="5.0999999999999996" customHeight="1" x14ac:dyDescent="0.2">
      <c r="B10" s="46"/>
      <c r="C10" s="165"/>
      <c r="D10" s="41"/>
      <c r="E10" s="8"/>
      <c r="F10" s="8"/>
      <c r="G10" s="48"/>
      <c r="H10" s="8"/>
      <c r="I10" s="8"/>
      <c r="J10" s="48"/>
      <c r="K10" s="48"/>
      <c r="L10" s="48"/>
      <c r="M10" s="48"/>
      <c r="N10" s="48"/>
      <c r="O10" s="48"/>
      <c r="P10" s="41"/>
      <c r="Q10" s="41"/>
      <c r="R10" s="47"/>
      <c r="T10" s="46"/>
      <c r="U10" s="53"/>
      <c r="V10" s="41"/>
      <c r="W10" s="8"/>
      <c r="X10" s="8"/>
      <c r="Y10" s="48"/>
      <c r="Z10" s="8"/>
      <c r="AA10" s="8"/>
      <c r="AB10" s="48"/>
      <c r="AC10" s="48"/>
      <c r="AD10" s="48"/>
      <c r="AE10" s="48"/>
      <c r="AF10" s="48"/>
      <c r="AG10" s="48"/>
      <c r="AH10" s="41"/>
      <c r="AI10" s="41"/>
      <c r="AJ10" s="47"/>
      <c r="AL10" s="46"/>
      <c r="AM10" s="53"/>
      <c r="AN10" s="41"/>
      <c r="AO10" s="8"/>
      <c r="AP10" s="8"/>
      <c r="AQ10" s="48"/>
      <c r="AR10" s="8"/>
      <c r="AS10" s="8"/>
      <c r="AT10" s="48"/>
      <c r="AU10" s="48"/>
      <c r="AV10" s="48"/>
      <c r="AW10" s="48"/>
      <c r="AX10" s="48"/>
      <c r="AY10" s="48"/>
      <c r="AZ10" s="41"/>
      <c r="BA10" s="41"/>
      <c r="BB10" s="47"/>
      <c r="BD10" s="46"/>
      <c r="BE10" s="53"/>
      <c r="BF10" s="41"/>
      <c r="BG10" s="8"/>
      <c r="BH10" s="8"/>
      <c r="BI10" s="48"/>
      <c r="BJ10" s="8"/>
      <c r="BK10" s="8"/>
      <c r="BL10" s="48"/>
      <c r="BM10" s="48"/>
      <c r="BN10" s="48"/>
      <c r="BO10" s="48"/>
      <c r="BP10" s="48"/>
      <c r="BQ10" s="48"/>
      <c r="BR10" s="41"/>
      <c r="BS10" s="41"/>
      <c r="BT10" s="47"/>
      <c r="BV10" s="46"/>
      <c r="BW10" s="53"/>
      <c r="BX10" s="41"/>
      <c r="BY10" s="8"/>
      <c r="BZ10" s="8"/>
      <c r="CA10" s="48"/>
      <c r="CB10" s="8"/>
      <c r="CC10" s="8"/>
      <c r="CD10" s="48"/>
      <c r="CE10" s="48"/>
      <c r="CF10" s="48"/>
      <c r="CG10" s="48"/>
      <c r="CH10" s="48"/>
      <c r="CI10" s="48"/>
      <c r="CJ10" s="41"/>
      <c r="CK10" s="41"/>
      <c r="CL10" s="47"/>
      <c r="CM10" s="191"/>
    </row>
    <row r="11" spans="2:91" s="45" customFormat="1" x14ac:dyDescent="0.2">
      <c r="B11" s="46"/>
      <c r="C11" s="165" t="s">
        <v>32</v>
      </c>
      <c r="D11" s="41" t="s">
        <v>33</v>
      </c>
      <c r="E11" s="8"/>
      <c r="F11" s="7">
        <v>2024</v>
      </c>
      <c r="G11" s="36" t="str">
        <f>IF(F11="","vyplňte pole","")</f>
        <v/>
      </c>
      <c r="H11" s="8"/>
      <c r="I11" s="8"/>
      <c r="J11" s="48"/>
      <c r="K11" s="48"/>
      <c r="L11" s="48"/>
      <c r="M11" s="48"/>
      <c r="N11" s="48"/>
      <c r="O11" s="48"/>
      <c r="P11" s="41"/>
      <c r="Q11" s="41"/>
      <c r="R11" s="47"/>
      <c r="T11" s="46"/>
      <c r="U11" s="53" t="s">
        <v>32</v>
      </c>
      <c r="V11" s="41" t="s">
        <v>33</v>
      </c>
      <c r="W11" s="8"/>
      <c r="X11" s="7">
        <v>2025</v>
      </c>
      <c r="Y11" s="36" t="str">
        <f>IF(X11="","vyplňte pole","")</f>
        <v/>
      </c>
      <c r="Z11" s="8"/>
      <c r="AA11" s="8"/>
      <c r="AB11" s="48"/>
      <c r="AC11" s="48"/>
      <c r="AD11" s="48"/>
      <c r="AE11" s="48"/>
      <c r="AF11" s="48"/>
      <c r="AG11" s="48"/>
      <c r="AH11" s="41"/>
      <c r="AI11" s="41"/>
      <c r="AJ11" s="47"/>
      <c r="AL11" s="46"/>
      <c r="AM11" s="53" t="s">
        <v>32</v>
      </c>
      <c r="AN11" s="41" t="s">
        <v>33</v>
      </c>
      <c r="AO11" s="8"/>
      <c r="AP11" s="7">
        <v>2026</v>
      </c>
      <c r="AQ11" s="36" t="str">
        <f>IF(AP11="","vyplňte pole","")</f>
        <v/>
      </c>
      <c r="AR11" s="8"/>
      <c r="AS11" s="8"/>
      <c r="AT11" s="48"/>
      <c r="AU11" s="48"/>
      <c r="AV11" s="48"/>
      <c r="AW11" s="48"/>
      <c r="AX11" s="48"/>
      <c r="AY11" s="48"/>
      <c r="AZ11" s="41"/>
      <c r="BA11" s="41"/>
      <c r="BB11" s="47"/>
      <c r="BD11" s="46"/>
      <c r="BE11" s="53" t="s">
        <v>32</v>
      </c>
      <c r="BF11" s="41" t="s">
        <v>33</v>
      </c>
      <c r="BG11" s="8"/>
      <c r="BH11" s="7">
        <v>2027</v>
      </c>
      <c r="BI11" s="36" t="str">
        <f>IF(BH11="","vyplňte pole","")</f>
        <v/>
      </c>
      <c r="BJ11" s="8"/>
      <c r="BK11" s="8"/>
      <c r="BL11" s="48"/>
      <c r="BM11" s="48"/>
      <c r="BN11" s="48"/>
      <c r="BO11" s="48"/>
      <c r="BP11" s="48"/>
      <c r="BQ11" s="48"/>
      <c r="BR11" s="41"/>
      <c r="BS11" s="41"/>
      <c r="BT11" s="47"/>
      <c r="BV11" s="46"/>
      <c r="BW11" s="53" t="s">
        <v>32</v>
      </c>
      <c r="BX11" s="41" t="s">
        <v>33</v>
      </c>
      <c r="BY11" s="8"/>
      <c r="BZ11" s="7">
        <v>2028</v>
      </c>
      <c r="CA11" s="36" t="str">
        <f>IF(BZ11="","vyplňte pole","")</f>
        <v/>
      </c>
      <c r="CB11" s="8"/>
      <c r="CC11" s="8"/>
      <c r="CD11" s="48"/>
      <c r="CE11" s="48"/>
      <c r="CF11" s="48"/>
      <c r="CG11" s="48"/>
      <c r="CH11" s="48"/>
      <c r="CI11" s="48"/>
      <c r="CJ11" s="41"/>
      <c r="CK11" s="41"/>
      <c r="CL11" s="47"/>
      <c r="CM11" s="191"/>
    </row>
    <row r="12" spans="2:91" s="45" customFormat="1" ht="4.5" customHeight="1" x14ac:dyDescent="0.2">
      <c r="B12" s="46"/>
      <c r="C12" s="165"/>
      <c r="D12" s="41"/>
      <c r="E12" s="8"/>
      <c r="F12" s="8"/>
      <c r="G12" s="48"/>
      <c r="H12" s="8"/>
      <c r="I12" s="8"/>
      <c r="J12" s="48"/>
      <c r="K12" s="48"/>
      <c r="L12" s="48"/>
      <c r="M12" s="48"/>
      <c r="N12" s="48"/>
      <c r="O12" s="48"/>
      <c r="P12" s="41"/>
      <c r="Q12" s="41"/>
      <c r="R12" s="47"/>
      <c r="T12" s="46"/>
      <c r="U12" s="53"/>
      <c r="V12" s="41"/>
      <c r="W12" s="8"/>
      <c r="X12" s="8"/>
      <c r="Y12" s="48"/>
      <c r="Z12" s="8"/>
      <c r="AA12" s="8"/>
      <c r="AB12" s="48"/>
      <c r="AC12" s="48"/>
      <c r="AD12" s="48"/>
      <c r="AE12" s="48"/>
      <c r="AF12" s="48"/>
      <c r="AG12" s="48"/>
      <c r="AH12" s="41"/>
      <c r="AI12" s="41"/>
      <c r="AJ12" s="47"/>
      <c r="AL12" s="46"/>
      <c r="AM12" s="53"/>
      <c r="AN12" s="41"/>
      <c r="AO12" s="8"/>
      <c r="AP12" s="8"/>
      <c r="AQ12" s="48"/>
      <c r="AR12" s="8"/>
      <c r="AS12" s="8"/>
      <c r="AT12" s="48"/>
      <c r="AU12" s="48"/>
      <c r="AV12" s="48"/>
      <c r="AW12" s="48"/>
      <c r="AX12" s="48"/>
      <c r="AY12" s="48"/>
      <c r="AZ12" s="41"/>
      <c r="BA12" s="41"/>
      <c r="BB12" s="47"/>
      <c r="BD12" s="46"/>
      <c r="BE12" s="53"/>
      <c r="BF12" s="41"/>
      <c r="BG12" s="8"/>
      <c r="BH12" s="8"/>
      <c r="BI12" s="48"/>
      <c r="BJ12" s="8"/>
      <c r="BK12" s="8"/>
      <c r="BL12" s="48"/>
      <c r="BM12" s="48"/>
      <c r="BN12" s="48"/>
      <c r="BO12" s="48"/>
      <c r="BP12" s="48"/>
      <c r="BQ12" s="48"/>
      <c r="BR12" s="41"/>
      <c r="BS12" s="41"/>
      <c r="BT12" s="47"/>
      <c r="BV12" s="46"/>
      <c r="BW12" s="53"/>
      <c r="BX12" s="41"/>
      <c r="BY12" s="8"/>
      <c r="BZ12" s="8"/>
      <c r="CA12" s="48"/>
      <c r="CB12" s="8"/>
      <c r="CC12" s="8"/>
      <c r="CD12" s="48"/>
      <c r="CE12" s="48"/>
      <c r="CF12" s="48"/>
      <c r="CG12" s="48"/>
      <c r="CH12" s="48"/>
      <c r="CI12" s="48"/>
      <c r="CJ12" s="41"/>
      <c r="CK12" s="41"/>
      <c r="CL12" s="47"/>
      <c r="CM12" s="191"/>
    </row>
    <row r="13" spans="2:91" s="16" customFormat="1" x14ac:dyDescent="0.2">
      <c r="B13" s="25"/>
      <c r="C13" s="165" t="s">
        <v>1425</v>
      </c>
      <c r="D13" s="8" t="s">
        <v>39</v>
      </c>
      <c r="E13" s="8"/>
      <c r="F13" s="40" t="s">
        <v>1</v>
      </c>
      <c r="G13" s="36" t="str">
        <f>IF(F13="Zadejte text.","vyplňte pole","")</f>
        <v>vyplňte pole</v>
      </c>
      <c r="H13" s="8"/>
      <c r="I13" s="8"/>
      <c r="J13" s="8"/>
      <c r="K13" s="8"/>
      <c r="L13" s="8"/>
      <c r="M13" s="8"/>
      <c r="N13" s="8"/>
      <c r="O13" s="8"/>
      <c r="P13" s="8"/>
      <c r="Q13" s="8"/>
      <c r="R13" s="26"/>
      <c r="T13" s="25"/>
      <c r="U13" s="53" t="s">
        <v>34</v>
      </c>
      <c r="V13" s="8" t="s">
        <v>39</v>
      </c>
      <c r="W13" s="8"/>
      <c r="X13" s="40" t="s">
        <v>1</v>
      </c>
      <c r="Y13" s="36" t="str">
        <f>IF(X13="Zadejte text.","vyplňte pole","")</f>
        <v>vyplňte pole</v>
      </c>
      <c r="Z13" s="8"/>
      <c r="AA13" s="8"/>
      <c r="AB13" s="8"/>
      <c r="AC13" s="8"/>
      <c r="AD13" s="8"/>
      <c r="AE13" s="8"/>
      <c r="AF13" s="8"/>
      <c r="AG13" s="8"/>
      <c r="AH13" s="8"/>
      <c r="AI13" s="8"/>
      <c r="AJ13" s="26"/>
      <c r="AL13" s="25"/>
      <c r="AM13" s="53" t="s">
        <v>34</v>
      </c>
      <c r="AN13" s="8" t="s">
        <v>39</v>
      </c>
      <c r="AO13" s="8"/>
      <c r="AP13" s="40" t="s">
        <v>1</v>
      </c>
      <c r="AQ13" s="36" t="str">
        <f>IF(AP13="Zadejte text.","vyplňte pole","")</f>
        <v>vyplňte pole</v>
      </c>
      <c r="AR13" s="8"/>
      <c r="AS13" s="8"/>
      <c r="AT13" s="8"/>
      <c r="AU13" s="8"/>
      <c r="AV13" s="8"/>
      <c r="AW13" s="8"/>
      <c r="AX13" s="8"/>
      <c r="AY13" s="8"/>
      <c r="AZ13" s="8"/>
      <c r="BA13" s="8"/>
      <c r="BB13" s="26"/>
      <c r="BD13" s="25"/>
      <c r="BE13" s="53" t="s">
        <v>34</v>
      </c>
      <c r="BF13" s="8" t="s">
        <v>39</v>
      </c>
      <c r="BG13" s="8"/>
      <c r="BH13" s="40" t="s">
        <v>1</v>
      </c>
      <c r="BI13" s="36" t="str">
        <f>IF(BH13="Zadejte text.","vyplňte pole","")</f>
        <v>vyplňte pole</v>
      </c>
      <c r="BJ13" s="8"/>
      <c r="BK13" s="8"/>
      <c r="BL13" s="8"/>
      <c r="BM13" s="8"/>
      <c r="BN13" s="8"/>
      <c r="BO13" s="8"/>
      <c r="BP13" s="8"/>
      <c r="BQ13" s="8"/>
      <c r="BR13" s="8"/>
      <c r="BS13" s="8"/>
      <c r="BT13" s="26"/>
      <c r="BV13" s="25"/>
      <c r="BW13" s="53" t="s">
        <v>34</v>
      </c>
      <c r="BX13" s="8" t="s">
        <v>39</v>
      </c>
      <c r="BY13" s="8"/>
      <c r="BZ13" s="40" t="s">
        <v>1</v>
      </c>
      <c r="CA13" s="36" t="str">
        <f>IF(BZ13="Zadejte text.","vyplňte pole","")</f>
        <v>vyplňte pole</v>
      </c>
      <c r="CB13" s="8"/>
      <c r="CC13" s="8"/>
      <c r="CD13" s="8"/>
      <c r="CE13" s="8"/>
      <c r="CF13" s="8"/>
      <c r="CG13" s="8"/>
      <c r="CH13" s="8"/>
      <c r="CI13" s="8"/>
      <c r="CJ13" s="8"/>
      <c r="CK13" s="8"/>
      <c r="CL13" s="26"/>
      <c r="CM13" s="108"/>
    </row>
    <row r="14" spans="2:91" s="16" customFormat="1" ht="5.0999999999999996" customHeight="1" x14ac:dyDescent="0.2">
      <c r="B14" s="25"/>
      <c r="C14" s="165"/>
      <c r="D14" s="8"/>
      <c r="E14" s="8"/>
      <c r="F14" s="8"/>
      <c r="G14" s="31"/>
      <c r="H14" s="8"/>
      <c r="I14" s="8"/>
      <c r="J14" s="8"/>
      <c r="K14" s="8"/>
      <c r="L14" s="8"/>
      <c r="M14" s="8"/>
      <c r="N14" s="8"/>
      <c r="O14" s="8"/>
      <c r="P14" s="8"/>
      <c r="Q14" s="8"/>
      <c r="R14" s="26"/>
      <c r="T14" s="25"/>
      <c r="U14" s="53"/>
      <c r="V14" s="8"/>
      <c r="W14" s="8"/>
      <c r="X14" s="8"/>
      <c r="Y14" s="31"/>
      <c r="Z14" s="8"/>
      <c r="AA14" s="8"/>
      <c r="AB14" s="8"/>
      <c r="AC14" s="8"/>
      <c r="AD14" s="8"/>
      <c r="AE14" s="8"/>
      <c r="AF14" s="8"/>
      <c r="AG14" s="8"/>
      <c r="AH14" s="8"/>
      <c r="AI14" s="8"/>
      <c r="AJ14" s="26"/>
      <c r="AL14" s="25"/>
      <c r="AM14" s="53"/>
      <c r="AN14" s="8"/>
      <c r="AO14" s="8"/>
      <c r="AP14" s="8"/>
      <c r="AQ14" s="31"/>
      <c r="AR14" s="8"/>
      <c r="AS14" s="8"/>
      <c r="AT14" s="8"/>
      <c r="AU14" s="8"/>
      <c r="AV14" s="8"/>
      <c r="AW14" s="8"/>
      <c r="AX14" s="8"/>
      <c r="AY14" s="8"/>
      <c r="AZ14" s="8"/>
      <c r="BA14" s="8"/>
      <c r="BB14" s="26"/>
      <c r="BD14" s="25"/>
      <c r="BE14" s="53"/>
      <c r="BF14" s="8"/>
      <c r="BG14" s="8"/>
      <c r="BH14" s="8"/>
      <c r="BI14" s="31"/>
      <c r="BJ14" s="8"/>
      <c r="BK14" s="8"/>
      <c r="BL14" s="8"/>
      <c r="BM14" s="8"/>
      <c r="BN14" s="8"/>
      <c r="BO14" s="8"/>
      <c r="BP14" s="8"/>
      <c r="BQ14" s="8"/>
      <c r="BR14" s="8"/>
      <c r="BS14" s="8"/>
      <c r="BT14" s="26"/>
      <c r="BV14" s="25"/>
      <c r="BW14" s="53"/>
      <c r="BX14" s="8"/>
      <c r="BY14" s="8"/>
      <c r="BZ14" s="8"/>
      <c r="CA14" s="31"/>
      <c r="CB14" s="8"/>
      <c r="CC14" s="8"/>
      <c r="CD14" s="8"/>
      <c r="CE14" s="8"/>
      <c r="CF14" s="8"/>
      <c r="CG14" s="8"/>
      <c r="CH14" s="8"/>
      <c r="CI14" s="8"/>
      <c r="CJ14" s="8"/>
      <c r="CK14" s="8"/>
      <c r="CL14" s="26"/>
      <c r="CM14" s="108"/>
    </row>
    <row r="15" spans="2:91" s="16" customFormat="1" x14ac:dyDescent="0.2">
      <c r="B15" s="25"/>
      <c r="C15" s="165" t="s">
        <v>1426</v>
      </c>
      <c r="D15" s="11" t="s">
        <v>38</v>
      </c>
      <c r="E15" s="8"/>
      <c r="F15" s="31"/>
      <c r="G15" s="31"/>
      <c r="H15" s="8"/>
      <c r="I15" s="8"/>
      <c r="J15" s="8"/>
      <c r="K15" s="8"/>
      <c r="L15" s="8"/>
      <c r="M15" s="8"/>
      <c r="N15" s="8"/>
      <c r="O15" s="8"/>
      <c r="P15" s="8"/>
      <c r="Q15" s="8"/>
      <c r="R15" s="26"/>
      <c r="T15" s="25"/>
      <c r="U15" s="53" t="s">
        <v>37</v>
      </c>
      <c r="V15" s="11" t="s">
        <v>38</v>
      </c>
      <c r="W15" s="8"/>
      <c r="X15" s="31"/>
      <c r="Y15" s="31"/>
      <c r="Z15" s="8"/>
      <c r="AA15" s="8"/>
      <c r="AB15" s="8"/>
      <c r="AC15" s="8"/>
      <c r="AD15" s="8"/>
      <c r="AE15" s="8"/>
      <c r="AF15" s="8"/>
      <c r="AG15" s="8"/>
      <c r="AH15" s="8"/>
      <c r="AI15" s="8"/>
      <c r="AJ15" s="26"/>
      <c r="AL15" s="25"/>
      <c r="AM15" s="53" t="s">
        <v>37</v>
      </c>
      <c r="AN15" s="11" t="s">
        <v>38</v>
      </c>
      <c r="AO15" s="8"/>
      <c r="AP15" s="31"/>
      <c r="AQ15" s="31"/>
      <c r="AR15" s="8"/>
      <c r="AS15" s="8"/>
      <c r="AT15" s="8"/>
      <c r="AU15" s="8"/>
      <c r="AV15" s="8"/>
      <c r="AW15" s="8"/>
      <c r="AX15" s="8"/>
      <c r="AY15" s="8"/>
      <c r="AZ15" s="8"/>
      <c r="BA15" s="8"/>
      <c r="BB15" s="26"/>
      <c r="BD15" s="25"/>
      <c r="BE15" s="53" t="s">
        <v>37</v>
      </c>
      <c r="BF15" s="11" t="s">
        <v>38</v>
      </c>
      <c r="BG15" s="8"/>
      <c r="BH15" s="31"/>
      <c r="BI15" s="31"/>
      <c r="BJ15" s="8"/>
      <c r="BK15" s="8"/>
      <c r="BL15" s="8"/>
      <c r="BM15" s="8"/>
      <c r="BN15" s="8"/>
      <c r="BO15" s="8"/>
      <c r="BP15" s="8"/>
      <c r="BQ15" s="8"/>
      <c r="BR15" s="8"/>
      <c r="BS15" s="8"/>
      <c r="BT15" s="26"/>
      <c r="BV15" s="25"/>
      <c r="BW15" s="53" t="s">
        <v>37</v>
      </c>
      <c r="BX15" s="11" t="s">
        <v>38</v>
      </c>
      <c r="BY15" s="8"/>
      <c r="BZ15" s="31"/>
      <c r="CA15" s="31"/>
      <c r="CB15" s="8"/>
      <c r="CC15" s="8"/>
      <c r="CD15" s="8"/>
      <c r="CE15" s="8"/>
      <c r="CF15" s="8"/>
      <c r="CG15" s="8"/>
      <c r="CH15" s="8"/>
      <c r="CI15" s="8"/>
      <c r="CJ15" s="8"/>
      <c r="CK15" s="8"/>
      <c r="CL15" s="26"/>
      <c r="CM15" s="108"/>
    </row>
    <row r="16" spans="2:91" s="45" customFormat="1" x14ac:dyDescent="0.2">
      <c r="B16" s="46"/>
      <c r="C16" s="165"/>
      <c r="D16" s="44" t="s">
        <v>1415</v>
      </c>
      <c r="E16" s="48"/>
      <c r="F16" s="48"/>
      <c r="G16" s="8"/>
      <c r="H16" s="8"/>
      <c r="I16" s="8"/>
      <c r="J16" s="48"/>
      <c r="K16" s="48"/>
      <c r="L16" s="48"/>
      <c r="M16" s="48"/>
      <c r="N16" s="48"/>
      <c r="O16" s="48"/>
      <c r="P16" s="41"/>
      <c r="Q16" s="41"/>
      <c r="R16" s="47"/>
      <c r="T16" s="46"/>
      <c r="U16" s="53"/>
      <c r="V16" s="44" t="s">
        <v>56</v>
      </c>
      <c r="W16" s="48"/>
      <c r="X16" s="48"/>
      <c r="Y16" s="8"/>
      <c r="Z16" s="8"/>
      <c r="AA16" s="8"/>
      <c r="AB16" s="48"/>
      <c r="AC16" s="48"/>
      <c r="AD16" s="48"/>
      <c r="AE16" s="48"/>
      <c r="AF16" s="48"/>
      <c r="AG16" s="48"/>
      <c r="AH16" s="41"/>
      <c r="AI16" s="41"/>
      <c r="AJ16" s="47"/>
      <c r="AL16" s="46"/>
      <c r="AM16" s="53"/>
      <c r="AN16" s="44" t="s">
        <v>56</v>
      </c>
      <c r="AO16" s="48"/>
      <c r="AP16" s="48"/>
      <c r="AQ16" s="8"/>
      <c r="AR16" s="8"/>
      <c r="AS16" s="8"/>
      <c r="AT16" s="48"/>
      <c r="AU16" s="48"/>
      <c r="AV16" s="48"/>
      <c r="AW16" s="48"/>
      <c r="AX16" s="48"/>
      <c r="AY16" s="48"/>
      <c r="AZ16" s="41"/>
      <c r="BA16" s="41"/>
      <c r="BB16" s="47"/>
      <c r="BD16" s="46"/>
      <c r="BE16" s="53"/>
      <c r="BF16" s="44" t="s">
        <v>56</v>
      </c>
      <c r="BG16" s="48"/>
      <c r="BH16" s="48"/>
      <c r="BI16" s="8"/>
      <c r="BJ16" s="8"/>
      <c r="BK16" s="8"/>
      <c r="BL16" s="48"/>
      <c r="BM16" s="48"/>
      <c r="BN16" s="48"/>
      <c r="BO16" s="48"/>
      <c r="BP16" s="48"/>
      <c r="BQ16" s="48"/>
      <c r="BR16" s="41"/>
      <c r="BS16" s="41"/>
      <c r="BT16" s="47"/>
      <c r="BV16" s="46"/>
      <c r="BW16" s="53"/>
      <c r="BX16" s="44" t="s">
        <v>56</v>
      </c>
      <c r="BY16" s="48"/>
      <c r="BZ16" s="48"/>
      <c r="CA16" s="8"/>
      <c r="CB16" s="8"/>
      <c r="CC16" s="8"/>
      <c r="CD16" s="48"/>
      <c r="CE16" s="48"/>
      <c r="CF16" s="48"/>
      <c r="CG16" s="48"/>
      <c r="CH16" s="48"/>
      <c r="CI16" s="48"/>
      <c r="CJ16" s="41"/>
      <c r="CK16" s="41"/>
      <c r="CL16" s="47"/>
      <c r="CM16" s="191"/>
    </row>
    <row r="17" spans="2:91" s="16" customFormat="1" x14ac:dyDescent="0.2">
      <c r="B17" s="25"/>
      <c r="C17" s="165"/>
      <c r="D17" s="10"/>
      <c r="E17" s="8"/>
      <c r="F17" s="40" t="s">
        <v>1</v>
      </c>
      <c r="G17" s="36" t="str">
        <f>IF(F17="Zadejte text.","vyplňte pole","")</f>
        <v>vyplňte pole</v>
      </c>
      <c r="H17" s="8"/>
      <c r="I17" s="8"/>
      <c r="J17" s="8"/>
      <c r="K17" s="8"/>
      <c r="L17" s="8"/>
      <c r="M17" s="8"/>
      <c r="N17" s="8"/>
      <c r="O17" s="8"/>
      <c r="P17" s="8"/>
      <c r="Q17" s="8"/>
      <c r="R17" s="26"/>
      <c r="T17" s="25"/>
      <c r="U17" s="53"/>
      <c r="V17" s="10"/>
      <c r="W17" s="8"/>
      <c r="X17" s="40" t="s">
        <v>1</v>
      </c>
      <c r="Y17" s="36" t="str">
        <f>IF(X17="Zadejte text.","vyplňte pole","")</f>
        <v>vyplňte pole</v>
      </c>
      <c r="Z17" s="8"/>
      <c r="AA17" s="8"/>
      <c r="AB17" s="8"/>
      <c r="AC17" s="8"/>
      <c r="AD17" s="8"/>
      <c r="AE17" s="8"/>
      <c r="AF17" s="8"/>
      <c r="AG17" s="8"/>
      <c r="AH17" s="8"/>
      <c r="AI17" s="8"/>
      <c r="AJ17" s="26"/>
      <c r="AL17" s="25"/>
      <c r="AM17" s="53"/>
      <c r="AN17" s="10"/>
      <c r="AO17" s="8"/>
      <c r="AP17" s="40" t="s">
        <v>1</v>
      </c>
      <c r="AQ17" s="36" t="str">
        <f>IF(AP17="Zadejte text.","vyplňte pole","")</f>
        <v>vyplňte pole</v>
      </c>
      <c r="AR17" s="8"/>
      <c r="AS17" s="8"/>
      <c r="AT17" s="8"/>
      <c r="AU17" s="8"/>
      <c r="AV17" s="8"/>
      <c r="AW17" s="8"/>
      <c r="AX17" s="8"/>
      <c r="AY17" s="8"/>
      <c r="AZ17" s="8"/>
      <c r="BA17" s="8"/>
      <c r="BB17" s="26"/>
      <c r="BD17" s="25"/>
      <c r="BE17" s="53"/>
      <c r="BF17" s="10"/>
      <c r="BG17" s="8"/>
      <c r="BH17" s="40" t="s">
        <v>1</v>
      </c>
      <c r="BI17" s="36" t="str">
        <f>IF(BH17="Zadejte text.","vyplňte pole","")</f>
        <v>vyplňte pole</v>
      </c>
      <c r="BJ17" s="8"/>
      <c r="BK17" s="8"/>
      <c r="BL17" s="8"/>
      <c r="BM17" s="8"/>
      <c r="BN17" s="8"/>
      <c r="BO17" s="8"/>
      <c r="BP17" s="8"/>
      <c r="BQ17" s="8"/>
      <c r="BR17" s="8"/>
      <c r="BS17" s="8"/>
      <c r="BT17" s="26"/>
      <c r="BV17" s="25"/>
      <c r="BW17" s="53"/>
      <c r="BX17" s="10"/>
      <c r="BY17" s="8"/>
      <c r="BZ17" s="40" t="s">
        <v>1</v>
      </c>
      <c r="CA17" s="36" t="str">
        <f>IF(BZ17="Zadejte text.","vyplňte pole","")</f>
        <v>vyplňte pole</v>
      </c>
      <c r="CB17" s="8"/>
      <c r="CC17" s="8"/>
      <c r="CD17" s="8"/>
      <c r="CE17" s="8"/>
      <c r="CF17" s="8"/>
      <c r="CG17" s="8"/>
      <c r="CH17" s="8"/>
      <c r="CI17" s="8"/>
      <c r="CJ17" s="8"/>
      <c r="CK17" s="8"/>
      <c r="CL17" s="26"/>
      <c r="CM17" s="108"/>
    </row>
    <row r="18" spans="2:91" ht="5.0999999999999996" customHeight="1" x14ac:dyDescent="0.2">
      <c r="B18" s="20"/>
      <c r="C18" s="166"/>
      <c r="D18" s="51"/>
      <c r="E18" s="52"/>
      <c r="F18" s="48"/>
      <c r="G18" s="48"/>
      <c r="H18" s="48"/>
      <c r="I18" s="48"/>
      <c r="J18" s="51"/>
      <c r="K18" s="51"/>
      <c r="L18" s="51"/>
      <c r="M18" s="51"/>
      <c r="N18" s="51"/>
      <c r="O18" s="51"/>
      <c r="P18" s="51"/>
      <c r="Q18" s="51"/>
      <c r="R18" s="23"/>
      <c r="T18" s="20"/>
      <c r="U18" s="64"/>
      <c r="V18" s="51"/>
      <c r="W18" s="52"/>
      <c r="X18" s="48"/>
      <c r="Y18" s="48"/>
      <c r="Z18" s="48"/>
      <c r="AA18" s="48"/>
      <c r="AB18" s="51"/>
      <c r="AC18" s="51"/>
      <c r="AD18" s="51"/>
      <c r="AE18" s="51"/>
      <c r="AF18" s="51"/>
      <c r="AG18" s="51"/>
      <c r="AH18" s="51"/>
      <c r="AI18" s="51"/>
      <c r="AJ18" s="23"/>
      <c r="AL18" s="20"/>
      <c r="AM18" s="64"/>
      <c r="AN18" s="51"/>
      <c r="AO18" s="52"/>
      <c r="AP18" s="48"/>
      <c r="AQ18" s="48"/>
      <c r="AR18" s="48"/>
      <c r="AS18" s="48"/>
      <c r="AT18" s="51"/>
      <c r="AU18" s="51"/>
      <c r="AV18" s="51"/>
      <c r="AW18" s="51"/>
      <c r="AX18" s="51"/>
      <c r="AY18" s="51"/>
      <c r="AZ18" s="51"/>
      <c r="BA18" s="51"/>
      <c r="BB18" s="23"/>
      <c r="BD18" s="20"/>
      <c r="BE18" s="64"/>
      <c r="BF18" s="51"/>
      <c r="BG18" s="52"/>
      <c r="BH18" s="48"/>
      <c r="BI18" s="48"/>
      <c r="BJ18" s="48"/>
      <c r="BK18" s="48"/>
      <c r="BL18" s="51"/>
      <c r="BM18" s="51"/>
      <c r="BN18" s="51"/>
      <c r="BO18" s="51"/>
      <c r="BP18" s="51"/>
      <c r="BQ18" s="51"/>
      <c r="BR18" s="51"/>
      <c r="BS18" s="51"/>
      <c r="BT18" s="23"/>
      <c r="BV18" s="20"/>
      <c r="BW18" s="64"/>
      <c r="BX18" s="51"/>
      <c r="BY18" s="52"/>
      <c r="BZ18" s="48"/>
      <c r="CA18" s="48"/>
      <c r="CB18" s="48"/>
      <c r="CC18" s="48"/>
      <c r="CD18" s="51"/>
      <c r="CE18" s="51"/>
      <c r="CF18" s="51"/>
      <c r="CG18" s="51"/>
      <c r="CH18" s="51"/>
      <c r="CI18" s="51"/>
      <c r="CJ18" s="51"/>
      <c r="CK18" s="51"/>
      <c r="CL18" s="23"/>
    </row>
    <row r="19" spans="2:91" ht="12.75" customHeight="1" x14ac:dyDescent="0.2">
      <c r="B19" s="20"/>
      <c r="C19" s="165" t="s">
        <v>35</v>
      </c>
      <c r="D19" s="70" t="s">
        <v>36</v>
      </c>
      <c r="E19" s="22"/>
      <c r="F19" s="22"/>
      <c r="G19" s="22"/>
      <c r="H19" s="22"/>
      <c r="I19" s="22"/>
      <c r="J19" s="22"/>
      <c r="K19" s="22"/>
      <c r="L19" s="22"/>
      <c r="M19" s="22"/>
      <c r="N19" s="22"/>
      <c r="O19" s="22"/>
      <c r="P19" s="22"/>
      <c r="Q19" s="22"/>
      <c r="R19" s="23"/>
      <c r="T19" s="20"/>
      <c r="U19" s="65" t="s">
        <v>35</v>
      </c>
      <c r="V19" s="70" t="s">
        <v>36</v>
      </c>
      <c r="W19" s="22"/>
      <c r="X19" s="22"/>
      <c r="Y19" s="22"/>
      <c r="Z19" s="22"/>
      <c r="AA19" s="22"/>
      <c r="AB19" s="22"/>
      <c r="AC19" s="22"/>
      <c r="AD19" s="22"/>
      <c r="AE19" s="22"/>
      <c r="AF19" s="22"/>
      <c r="AG19" s="22"/>
      <c r="AH19" s="22"/>
      <c r="AI19" s="22"/>
      <c r="AJ19" s="23"/>
      <c r="AL19" s="20"/>
      <c r="AM19" s="65" t="s">
        <v>35</v>
      </c>
      <c r="AN19" s="70" t="s">
        <v>36</v>
      </c>
      <c r="AO19" s="22"/>
      <c r="AP19" s="22"/>
      <c r="AQ19" s="22"/>
      <c r="AR19" s="22"/>
      <c r="AS19" s="22"/>
      <c r="AT19" s="22"/>
      <c r="AU19" s="22"/>
      <c r="AV19" s="22"/>
      <c r="AW19" s="22"/>
      <c r="AX19" s="22"/>
      <c r="AY19" s="22"/>
      <c r="AZ19" s="22"/>
      <c r="BA19" s="22"/>
      <c r="BB19" s="23"/>
      <c r="BD19" s="20"/>
      <c r="BE19" s="65" t="s">
        <v>35</v>
      </c>
      <c r="BF19" s="70" t="s">
        <v>36</v>
      </c>
      <c r="BG19" s="22"/>
      <c r="BH19" s="22"/>
      <c r="BI19" s="22"/>
      <c r="BJ19" s="22"/>
      <c r="BK19" s="22"/>
      <c r="BL19" s="22"/>
      <c r="BM19" s="22"/>
      <c r="BN19" s="22"/>
      <c r="BO19" s="22"/>
      <c r="BP19" s="22"/>
      <c r="BQ19" s="22"/>
      <c r="BR19" s="22"/>
      <c r="BS19" s="22"/>
      <c r="BT19" s="23"/>
      <c r="BV19" s="20"/>
      <c r="BW19" s="65" t="s">
        <v>35</v>
      </c>
      <c r="BX19" s="70" t="s">
        <v>36</v>
      </c>
      <c r="BY19" s="22"/>
      <c r="BZ19" s="22"/>
      <c r="CA19" s="22"/>
      <c r="CB19" s="22"/>
      <c r="CC19" s="22"/>
      <c r="CD19" s="22"/>
      <c r="CE19" s="22"/>
      <c r="CF19" s="22"/>
      <c r="CG19" s="22"/>
      <c r="CH19" s="22"/>
      <c r="CI19" s="22"/>
      <c r="CJ19" s="22"/>
      <c r="CK19" s="22"/>
      <c r="CL19" s="23"/>
    </row>
    <row r="20" spans="2:91" ht="12.75" customHeight="1" x14ac:dyDescent="0.2">
      <c r="B20" s="20"/>
      <c r="C20" s="165"/>
      <c r="D20" s="74" t="s">
        <v>1416</v>
      </c>
      <c r="E20" s="22"/>
      <c r="F20" s="22"/>
      <c r="G20" s="22"/>
      <c r="H20" s="22"/>
      <c r="I20" s="22"/>
      <c r="J20" s="22"/>
      <c r="K20" s="22"/>
      <c r="L20" s="22"/>
      <c r="M20" s="22"/>
      <c r="N20" s="22"/>
      <c r="O20" s="22"/>
      <c r="P20" s="22"/>
      <c r="Q20" s="22"/>
      <c r="R20" s="23"/>
      <c r="T20" s="20"/>
      <c r="U20" s="65"/>
      <c r="V20" s="74" t="s">
        <v>1416</v>
      </c>
      <c r="W20" s="22"/>
      <c r="X20" s="22"/>
      <c r="Y20" s="22"/>
      <c r="Z20" s="22"/>
      <c r="AA20" s="22"/>
      <c r="AB20" s="22"/>
      <c r="AC20" s="22"/>
      <c r="AD20" s="22"/>
      <c r="AE20" s="22"/>
      <c r="AF20" s="22"/>
      <c r="AG20" s="22"/>
      <c r="AH20" s="22"/>
      <c r="AI20" s="22"/>
      <c r="AJ20" s="23"/>
      <c r="AL20" s="20"/>
      <c r="AM20" s="65"/>
      <c r="AN20" s="74" t="s">
        <v>1416</v>
      </c>
      <c r="AO20" s="22"/>
      <c r="AP20" s="22"/>
      <c r="AQ20" s="22"/>
      <c r="AR20" s="22"/>
      <c r="AS20" s="22"/>
      <c r="AT20" s="22"/>
      <c r="AU20" s="22"/>
      <c r="AV20" s="22"/>
      <c r="AW20" s="22"/>
      <c r="AX20" s="22"/>
      <c r="AY20" s="22"/>
      <c r="AZ20" s="22"/>
      <c r="BA20" s="22"/>
      <c r="BB20" s="23"/>
      <c r="BD20" s="20"/>
      <c r="BE20" s="65"/>
      <c r="BF20" s="74" t="s">
        <v>1416</v>
      </c>
      <c r="BG20" s="22"/>
      <c r="BH20" s="22"/>
      <c r="BI20" s="22"/>
      <c r="BJ20" s="22"/>
      <c r="BK20" s="22"/>
      <c r="BL20" s="22"/>
      <c r="BM20" s="22"/>
      <c r="BN20" s="22"/>
      <c r="BO20" s="22"/>
      <c r="BP20" s="22"/>
      <c r="BQ20" s="22"/>
      <c r="BR20" s="22"/>
      <c r="BS20" s="22"/>
      <c r="BT20" s="23"/>
      <c r="BV20" s="20"/>
      <c r="BW20" s="65"/>
      <c r="BX20" s="74" t="s">
        <v>1416</v>
      </c>
      <c r="BY20" s="22"/>
      <c r="BZ20" s="22"/>
      <c r="CA20" s="22"/>
      <c r="CB20" s="22"/>
      <c r="CC20" s="22"/>
      <c r="CD20" s="22"/>
      <c r="CE20" s="22"/>
      <c r="CF20" s="22"/>
      <c r="CG20" s="22"/>
      <c r="CH20" s="22"/>
      <c r="CI20" s="22"/>
      <c r="CJ20" s="22"/>
      <c r="CK20" s="22"/>
      <c r="CL20" s="23"/>
    </row>
    <row r="21" spans="2:91" ht="12.75" customHeight="1" x14ac:dyDescent="0.2">
      <c r="B21" s="20"/>
      <c r="C21" s="165"/>
      <c r="D21" s="74" t="s">
        <v>1429</v>
      </c>
      <c r="E21" s="22"/>
      <c r="F21" s="22"/>
      <c r="G21" s="22"/>
      <c r="H21" s="22"/>
      <c r="I21" s="22"/>
      <c r="J21" s="22"/>
      <c r="K21" s="22"/>
      <c r="L21" s="22"/>
      <c r="M21" s="22"/>
      <c r="N21" s="22"/>
      <c r="O21" s="22"/>
      <c r="P21" s="22"/>
      <c r="Q21" s="22"/>
      <c r="R21" s="23"/>
      <c r="T21" s="20"/>
      <c r="U21" s="65"/>
      <c r="V21" s="74" t="s">
        <v>1429</v>
      </c>
      <c r="W21" s="22"/>
      <c r="X21" s="22"/>
      <c r="Y21" s="22"/>
      <c r="Z21" s="22"/>
      <c r="AA21" s="22"/>
      <c r="AB21" s="22"/>
      <c r="AC21" s="22"/>
      <c r="AD21" s="22"/>
      <c r="AE21" s="22"/>
      <c r="AF21" s="22"/>
      <c r="AG21" s="22"/>
      <c r="AH21" s="22"/>
      <c r="AI21" s="22"/>
      <c r="AJ21" s="23"/>
      <c r="AL21" s="20"/>
      <c r="AM21" s="65"/>
      <c r="AN21" s="74" t="s">
        <v>1429</v>
      </c>
      <c r="AO21" s="22"/>
      <c r="AP21" s="22"/>
      <c r="AQ21" s="22"/>
      <c r="AR21" s="22"/>
      <c r="AS21" s="22"/>
      <c r="AT21" s="22"/>
      <c r="AU21" s="22"/>
      <c r="AV21" s="22"/>
      <c r="AW21" s="22"/>
      <c r="AX21" s="22"/>
      <c r="AY21" s="22"/>
      <c r="AZ21" s="22"/>
      <c r="BA21" s="22"/>
      <c r="BB21" s="23"/>
      <c r="BD21" s="20"/>
      <c r="BE21" s="65"/>
      <c r="BF21" s="74" t="s">
        <v>1429</v>
      </c>
      <c r="BG21" s="22"/>
      <c r="BH21" s="22"/>
      <c r="BI21" s="22"/>
      <c r="BJ21" s="22"/>
      <c r="BK21" s="22"/>
      <c r="BL21" s="22"/>
      <c r="BM21" s="22"/>
      <c r="BN21" s="22"/>
      <c r="BO21" s="22"/>
      <c r="BP21" s="22"/>
      <c r="BQ21" s="22"/>
      <c r="BR21" s="22"/>
      <c r="BS21" s="22"/>
      <c r="BT21" s="23"/>
      <c r="BV21" s="20"/>
      <c r="BW21" s="65"/>
      <c r="BX21" s="74" t="s">
        <v>1429</v>
      </c>
      <c r="BY21" s="22"/>
      <c r="BZ21" s="22"/>
      <c r="CA21" s="22"/>
      <c r="CB21" s="22"/>
      <c r="CC21" s="22"/>
      <c r="CD21" s="22"/>
      <c r="CE21" s="22"/>
      <c r="CF21" s="22"/>
      <c r="CG21" s="22"/>
      <c r="CH21" s="22"/>
      <c r="CI21" s="22"/>
      <c r="CJ21" s="22"/>
      <c r="CK21" s="22"/>
      <c r="CL21" s="23"/>
    </row>
    <row r="22" spans="2:91" ht="12.75" customHeight="1" x14ac:dyDescent="0.2">
      <c r="B22" s="20"/>
      <c r="C22" s="165"/>
      <c r="D22" s="74" t="s">
        <v>54</v>
      </c>
      <c r="E22" s="22"/>
      <c r="F22" s="22"/>
      <c r="G22" s="22"/>
      <c r="H22" s="22"/>
      <c r="I22" s="22"/>
      <c r="J22" s="22"/>
      <c r="K22" s="22"/>
      <c r="L22" s="22"/>
      <c r="M22" s="22"/>
      <c r="N22" s="22"/>
      <c r="O22" s="22"/>
      <c r="P22" s="22"/>
      <c r="Q22" s="22"/>
      <c r="R22" s="23"/>
      <c r="T22" s="20"/>
      <c r="U22" s="65"/>
      <c r="V22" s="74" t="s">
        <v>54</v>
      </c>
      <c r="W22" s="22"/>
      <c r="X22" s="22"/>
      <c r="Y22" s="22"/>
      <c r="Z22" s="22"/>
      <c r="AA22" s="22"/>
      <c r="AB22" s="22"/>
      <c r="AC22" s="22"/>
      <c r="AD22" s="22"/>
      <c r="AE22" s="22"/>
      <c r="AF22" s="22"/>
      <c r="AG22" s="22"/>
      <c r="AH22" s="22"/>
      <c r="AI22" s="22"/>
      <c r="AJ22" s="23"/>
      <c r="AL22" s="20"/>
      <c r="AM22" s="65"/>
      <c r="AN22" s="74" t="s">
        <v>54</v>
      </c>
      <c r="AO22" s="22"/>
      <c r="AP22" s="22"/>
      <c r="AQ22" s="22"/>
      <c r="AR22" s="22"/>
      <c r="AS22" s="22"/>
      <c r="AT22" s="22"/>
      <c r="AU22" s="22"/>
      <c r="AV22" s="22"/>
      <c r="AW22" s="22"/>
      <c r="AX22" s="22"/>
      <c r="AY22" s="22"/>
      <c r="AZ22" s="22"/>
      <c r="BA22" s="22"/>
      <c r="BB22" s="23"/>
      <c r="BD22" s="20"/>
      <c r="BE22" s="65"/>
      <c r="BF22" s="74" t="s">
        <v>54</v>
      </c>
      <c r="BG22" s="22"/>
      <c r="BH22" s="22"/>
      <c r="BI22" s="22"/>
      <c r="BJ22" s="22"/>
      <c r="BK22" s="22"/>
      <c r="BL22" s="22"/>
      <c r="BM22" s="22"/>
      <c r="BN22" s="22"/>
      <c r="BO22" s="22"/>
      <c r="BP22" s="22"/>
      <c r="BQ22" s="22"/>
      <c r="BR22" s="22"/>
      <c r="BS22" s="22"/>
      <c r="BT22" s="23"/>
      <c r="BV22" s="20"/>
      <c r="BW22" s="65"/>
      <c r="BX22" s="74" t="s">
        <v>54</v>
      </c>
      <c r="BY22" s="22"/>
      <c r="BZ22" s="22"/>
      <c r="CA22" s="22"/>
      <c r="CB22" s="22"/>
      <c r="CC22" s="22"/>
      <c r="CD22" s="22"/>
      <c r="CE22" s="22"/>
      <c r="CF22" s="22"/>
      <c r="CG22" s="22"/>
      <c r="CH22" s="22"/>
      <c r="CI22" s="22"/>
      <c r="CJ22" s="22"/>
      <c r="CK22" s="22"/>
      <c r="CL22" s="23"/>
    </row>
    <row r="23" spans="2:91" ht="129.75" customHeight="1" x14ac:dyDescent="0.2">
      <c r="B23" s="20"/>
      <c r="C23" s="167"/>
      <c r="D23" s="264" t="s">
        <v>1397</v>
      </c>
      <c r="E23" s="264"/>
      <c r="F23" s="264"/>
      <c r="G23" s="264"/>
      <c r="H23" s="22"/>
      <c r="I23" s="261" t="s">
        <v>1422</v>
      </c>
      <c r="J23" s="262"/>
      <c r="K23" s="262"/>
      <c r="L23" s="263"/>
      <c r="M23" s="22"/>
      <c r="N23" s="261" t="s">
        <v>1434</v>
      </c>
      <c r="O23" s="262"/>
      <c r="P23" s="262"/>
      <c r="Q23" s="263"/>
      <c r="R23" s="23"/>
      <c r="T23" s="20"/>
      <c r="U23" s="90"/>
      <c r="V23" s="264" t="s">
        <v>1397</v>
      </c>
      <c r="W23" s="264"/>
      <c r="X23" s="264"/>
      <c r="Y23" s="264"/>
      <c r="Z23" s="22"/>
      <c r="AA23" s="261" t="s">
        <v>1422</v>
      </c>
      <c r="AB23" s="262"/>
      <c r="AC23" s="262"/>
      <c r="AD23" s="263"/>
      <c r="AE23" s="22"/>
      <c r="AF23" s="261" t="s">
        <v>1434</v>
      </c>
      <c r="AG23" s="262"/>
      <c r="AH23" s="262"/>
      <c r="AI23" s="263"/>
      <c r="AJ23" s="23"/>
      <c r="AL23" s="20"/>
      <c r="AM23" s="90"/>
      <c r="AN23" s="264" t="s">
        <v>1397</v>
      </c>
      <c r="AO23" s="264"/>
      <c r="AP23" s="264"/>
      <c r="AQ23" s="264"/>
      <c r="AR23" s="22"/>
      <c r="AS23" s="261" t="s">
        <v>1423</v>
      </c>
      <c r="AT23" s="262"/>
      <c r="AU23" s="262"/>
      <c r="AV23" s="263"/>
      <c r="AW23" s="22"/>
      <c r="AX23" s="261" t="s">
        <v>1434</v>
      </c>
      <c r="AY23" s="262"/>
      <c r="AZ23" s="262"/>
      <c r="BA23" s="263"/>
      <c r="BB23" s="23"/>
      <c r="BD23" s="20"/>
      <c r="BE23" s="90"/>
      <c r="BF23" s="264" t="s">
        <v>1397</v>
      </c>
      <c r="BG23" s="264"/>
      <c r="BH23" s="264"/>
      <c r="BI23" s="264"/>
      <c r="BJ23" s="22"/>
      <c r="BK23" s="261" t="s">
        <v>55</v>
      </c>
      <c r="BL23" s="262"/>
      <c r="BM23" s="262"/>
      <c r="BN23" s="263"/>
      <c r="BO23" s="22"/>
      <c r="BP23" s="261" t="s">
        <v>1435</v>
      </c>
      <c r="BQ23" s="262"/>
      <c r="BR23" s="262"/>
      <c r="BS23" s="263"/>
      <c r="BT23" s="23"/>
      <c r="BV23" s="20"/>
      <c r="BW23" s="90"/>
      <c r="BX23" s="264" t="s">
        <v>1397</v>
      </c>
      <c r="BY23" s="264"/>
      <c r="BZ23" s="264"/>
      <c r="CA23" s="264"/>
      <c r="CB23" s="22"/>
      <c r="CC23" s="261" t="s">
        <v>55</v>
      </c>
      <c r="CD23" s="262"/>
      <c r="CE23" s="262"/>
      <c r="CF23" s="263"/>
      <c r="CG23" s="22"/>
      <c r="CH23" s="261" t="s">
        <v>1435</v>
      </c>
      <c r="CI23" s="262"/>
      <c r="CJ23" s="262"/>
      <c r="CK23" s="263"/>
      <c r="CL23" s="23"/>
    </row>
    <row r="24" spans="2:91" s="37" customFormat="1" ht="5.0999999999999996" customHeight="1" x14ac:dyDescent="0.2">
      <c r="B24" s="84"/>
      <c r="C24" s="165"/>
      <c r="D24" s="88"/>
      <c r="E24" s="85"/>
      <c r="F24" s="86"/>
      <c r="G24" s="85"/>
      <c r="H24" s="85"/>
      <c r="I24" s="17"/>
      <c r="J24" s="22"/>
      <c r="K24" s="22"/>
      <c r="L24" s="19"/>
      <c r="M24" s="85"/>
      <c r="N24" s="17"/>
      <c r="O24" s="81"/>
      <c r="P24" s="81"/>
      <c r="Q24" s="19"/>
      <c r="R24" s="87"/>
      <c r="T24" s="84"/>
      <c r="U24" s="83"/>
      <c r="V24" s="88"/>
      <c r="W24" s="85"/>
      <c r="X24" s="86"/>
      <c r="Y24" s="85"/>
      <c r="Z24" s="85"/>
      <c r="AA24" s="17"/>
      <c r="AB24" s="22"/>
      <c r="AC24" s="22"/>
      <c r="AD24" s="19"/>
      <c r="AE24" s="85"/>
      <c r="AF24" s="17"/>
      <c r="AG24" s="81"/>
      <c r="AH24" s="81"/>
      <c r="AI24" s="19"/>
      <c r="AJ24" s="87"/>
      <c r="AL24" s="84"/>
      <c r="AM24" s="83"/>
      <c r="AN24" s="88"/>
      <c r="AO24" s="85"/>
      <c r="AP24" s="86"/>
      <c r="AQ24" s="85"/>
      <c r="AR24" s="85"/>
      <c r="AS24" s="17"/>
      <c r="AT24" s="22"/>
      <c r="AU24" s="22"/>
      <c r="AV24" s="19"/>
      <c r="AW24" s="85"/>
      <c r="AX24" s="17"/>
      <c r="AY24" s="81"/>
      <c r="AZ24" s="81"/>
      <c r="BA24" s="19"/>
      <c r="BB24" s="87"/>
      <c r="BD24" s="84"/>
      <c r="BE24" s="83"/>
      <c r="BF24" s="88"/>
      <c r="BG24" s="85"/>
      <c r="BH24" s="86"/>
      <c r="BI24" s="85"/>
      <c r="BJ24" s="85"/>
      <c r="BK24" s="17"/>
      <c r="BL24" s="22"/>
      <c r="BM24" s="22"/>
      <c r="BN24" s="19"/>
      <c r="BO24" s="85"/>
      <c r="BP24" s="17"/>
      <c r="BQ24" s="81"/>
      <c r="BR24" s="81"/>
      <c r="BS24" s="19"/>
      <c r="BT24" s="87"/>
      <c r="BV24" s="84"/>
      <c r="BW24" s="83"/>
      <c r="BX24" s="88"/>
      <c r="BY24" s="85"/>
      <c r="BZ24" s="86"/>
      <c r="CA24" s="85"/>
      <c r="CB24" s="85"/>
      <c r="CC24" s="17"/>
      <c r="CD24" s="22"/>
      <c r="CE24" s="22"/>
      <c r="CF24" s="19"/>
      <c r="CG24" s="85"/>
      <c r="CH24" s="17"/>
      <c r="CI24" s="81"/>
      <c r="CJ24" s="81"/>
      <c r="CK24" s="19"/>
      <c r="CL24" s="87"/>
      <c r="CM24" s="192"/>
    </row>
    <row r="25" spans="2:91" s="73" customFormat="1" x14ac:dyDescent="0.2">
      <c r="B25" s="71"/>
      <c r="C25" s="168"/>
      <c r="D25" s="66" t="s">
        <v>40</v>
      </c>
      <c r="E25" s="66" t="s">
        <v>41</v>
      </c>
      <c r="F25" s="50" t="s">
        <v>42</v>
      </c>
      <c r="G25" s="66" t="s">
        <v>43</v>
      </c>
      <c r="H25" s="66"/>
      <c r="I25" s="91" t="s">
        <v>57</v>
      </c>
      <c r="J25" s="70"/>
      <c r="K25" s="66"/>
      <c r="L25" s="93"/>
      <c r="M25" s="66"/>
      <c r="N25" s="91" t="s">
        <v>44</v>
      </c>
      <c r="O25" s="70"/>
      <c r="P25" s="66"/>
      <c r="Q25" s="93"/>
      <c r="R25" s="72"/>
      <c r="T25" s="71"/>
      <c r="U25" s="70"/>
      <c r="V25" s="66" t="s">
        <v>40</v>
      </c>
      <c r="W25" s="66" t="s">
        <v>41</v>
      </c>
      <c r="X25" s="50" t="s">
        <v>42</v>
      </c>
      <c r="Y25" s="66" t="s">
        <v>43</v>
      </c>
      <c r="Z25" s="66"/>
      <c r="AA25" s="91" t="s">
        <v>57</v>
      </c>
      <c r="AB25" s="70"/>
      <c r="AC25" s="66"/>
      <c r="AD25" s="93"/>
      <c r="AE25" s="66"/>
      <c r="AF25" s="91" t="s">
        <v>44</v>
      </c>
      <c r="AG25" s="70"/>
      <c r="AH25" s="66"/>
      <c r="AI25" s="93"/>
      <c r="AJ25" s="72"/>
      <c r="AL25" s="71"/>
      <c r="AM25" s="70"/>
      <c r="AN25" s="66" t="s">
        <v>40</v>
      </c>
      <c r="AO25" s="66" t="s">
        <v>41</v>
      </c>
      <c r="AP25" s="50" t="s">
        <v>42</v>
      </c>
      <c r="AQ25" s="66" t="s">
        <v>43</v>
      </c>
      <c r="AR25" s="66"/>
      <c r="AS25" s="91" t="s">
        <v>57</v>
      </c>
      <c r="AT25" s="70"/>
      <c r="AU25" s="66"/>
      <c r="AV25" s="93"/>
      <c r="AW25" s="66"/>
      <c r="AX25" s="91" t="s">
        <v>44</v>
      </c>
      <c r="AY25" s="70"/>
      <c r="AZ25" s="66"/>
      <c r="BA25" s="93"/>
      <c r="BB25" s="72"/>
      <c r="BD25" s="71"/>
      <c r="BE25" s="70"/>
      <c r="BF25" s="66" t="s">
        <v>40</v>
      </c>
      <c r="BG25" s="66" t="s">
        <v>41</v>
      </c>
      <c r="BH25" s="50" t="s">
        <v>42</v>
      </c>
      <c r="BI25" s="66" t="s">
        <v>43</v>
      </c>
      <c r="BJ25" s="66"/>
      <c r="BK25" s="91" t="s">
        <v>57</v>
      </c>
      <c r="BL25" s="70"/>
      <c r="BM25" s="66"/>
      <c r="BN25" s="93"/>
      <c r="BO25" s="66"/>
      <c r="BP25" s="91" t="s">
        <v>44</v>
      </c>
      <c r="BQ25" s="70"/>
      <c r="BR25" s="66"/>
      <c r="BS25" s="93"/>
      <c r="BT25" s="72"/>
      <c r="BV25" s="71"/>
      <c r="BW25" s="70"/>
      <c r="BX25" s="66" t="s">
        <v>40</v>
      </c>
      <c r="BY25" s="66" t="s">
        <v>41</v>
      </c>
      <c r="BZ25" s="50" t="s">
        <v>42</v>
      </c>
      <c r="CA25" s="66" t="s">
        <v>43</v>
      </c>
      <c r="CB25" s="66"/>
      <c r="CC25" s="91" t="s">
        <v>57</v>
      </c>
      <c r="CD25" s="70"/>
      <c r="CE25" s="66"/>
      <c r="CF25" s="93"/>
      <c r="CG25" s="66"/>
      <c r="CH25" s="91" t="s">
        <v>44</v>
      </c>
      <c r="CI25" s="70"/>
      <c r="CJ25" s="66"/>
      <c r="CK25" s="93"/>
      <c r="CL25" s="72"/>
      <c r="CM25" s="193"/>
    </row>
    <row r="26" spans="2:91" s="49" customFormat="1" x14ac:dyDescent="0.2">
      <c r="B26" s="67"/>
      <c r="C26" s="169"/>
      <c r="D26" s="79" t="str">
        <f>'TITUL, 1, 2'!$E$8&amp;"-"&amp;F11&amp;"V001"</f>
        <v>TQ11000051-2024V001</v>
      </c>
      <c r="E26" s="79" t="s">
        <v>46</v>
      </c>
      <c r="F26" s="79" t="s">
        <v>46</v>
      </c>
      <c r="G26" s="79" t="s">
        <v>1399</v>
      </c>
      <c r="H26" s="56"/>
      <c r="I26" s="92" t="s">
        <v>16</v>
      </c>
      <c r="J26" s="79"/>
      <c r="K26" s="32" t="s">
        <v>17</v>
      </c>
      <c r="L26" s="80"/>
      <c r="M26" s="56"/>
      <c r="N26" s="92" t="s">
        <v>16</v>
      </c>
      <c r="O26" s="79"/>
      <c r="P26" s="32" t="s">
        <v>17</v>
      </c>
      <c r="Q26" s="80"/>
      <c r="R26" s="69"/>
      <c r="T26" s="67"/>
      <c r="U26" s="68"/>
      <c r="V26" s="79" t="str">
        <f>'TITUL, 1, 2'!$E$8&amp;"-"&amp;X11&amp;"V001"</f>
        <v>TQ11000051-2025V001</v>
      </c>
      <c r="W26" s="79" t="s">
        <v>46</v>
      </c>
      <c r="X26" s="79" t="s">
        <v>46</v>
      </c>
      <c r="Y26" s="79" t="s">
        <v>1399</v>
      </c>
      <c r="Z26" s="56"/>
      <c r="AA26" s="92" t="s">
        <v>16</v>
      </c>
      <c r="AB26" s="79"/>
      <c r="AC26" s="32" t="s">
        <v>17</v>
      </c>
      <c r="AD26" s="80"/>
      <c r="AE26" s="56"/>
      <c r="AF26" s="92" t="s">
        <v>16</v>
      </c>
      <c r="AG26" s="79"/>
      <c r="AH26" s="32" t="s">
        <v>17</v>
      </c>
      <c r="AI26" s="80"/>
      <c r="AJ26" s="69"/>
      <c r="AL26" s="67"/>
      <c r="AM26" s="68"/>
      <c r="AN26" s="79" t="str">
        <f>'TITUL, 1, 2'!$E$8&amp;"-"&amp;AP11&amp;"V001"</f>
        <v>TQ11000051-2026V001</v>
      </c>
      <c r="AO26" s="79" t="s">
        <v>46</v>
      </c>
      <c r="AP26" s="79" t="s">
        <v>46</v>
      </c>
      <c r="AQ26" s="79" t="s">
        <v>1399</v>
      </c>
      <c r="AR26" s="56"/>
      <c r="AS26" s="92" t="s">
        <v>16</v>
      </c>
      <c r="AT26" s="79"/>
      <c r="AU26" s="32" t="s">
        <v>17</v>
      </c>
      <c r="AV26" s="80"/>
      <c r="AW26" s="56"/>
      <c r="AX26" s="92" t="s">
        <v>16</v>
      </c>
      <c r="AY26" s="79"/>
      <c r="AZ26" s="32" t="s">
        <v>17</v>
      </c>
      <c r="BA26" s="80"/>
      <c r="BB26" s="69"/>
      <c r="BD26" s="67"/>
      <c r="BE26" s="68"/>
      <c r="BF26" s="79" t="str">
        <f>'TITUL, 1, 2'!$E$8&amp;"-"&amp;BH11&amp;"V001"</f>
        <v>TQ11000051-2027V001</v>
      </c>
      <c r="BG26" s="79" t="s">
        <v>46</v>
      </c>
      <c r="BH26" s="79" t="s">
        <v>46</v>
      </c>
      <c r="BI26" s="79" t="s">
        <v>1399</v>
      </c>
      <c r="BJ26" s="56"/>
      <c r="BK26" s="92" t="s">
        <v>16</v>
      </c>
      <c r="BL26" s="79"/>
      <c r="BM26" s="32" t="s">
        <v>17</v>
      </c>
      <c r="BN26" s="80"/>
      <c r="BO26" s="56"/>
      <c r="BP26" s="92" t="s">
        <v>16</v>
      </c>
      <c r="BQ26" s="79"/>
      <c r="BR26" s="32" t="s">
        <v>17</v>
      </c>
      <c r="BS26" s="80"/>
      <c r="BT26" s="69"/>
      <c r="BV26" s="67"/>
      <c r="BW26" s="68"/>
      <c r="BX26" s="79" t="str">
        <f>'TITUL, 1, 2'!$E$8&amp;"-"&amp;BZ11&amp;"V001"</f>
        <v>TQ11000051-2028V001</v>
      </c>
      <c r="BY26" s="79" t="s">
        <v>46</v>
      </c>
      <c r="BZ26" s="79" t="s">
        <v>46</v>
      </c>
      <c r="CA26" s="79" t="s">
        <v>1399</v>
      </c>
      <c r="CB26" s="56"/>
      <c r="CC26" s="92" t="s">
        <v>16</v>
      </c>
      <c r="CD26" s="79">
        <v>6</v>
      </c>
      <c r="CE26" s="32" t="s">
        <v>17</v>
      </c>
      <c r="CF26" s="80">
        <v>2028</v>
      </c>
      <c r="CG26" s="56"/>
      <c r="CH26" s="92" t="s">
        <v>16</v>
      </c>
      <c r="CI26" s="79">
        <v>6</v>
      </c>
      <c r="CJ26" s="32" t="s">
        <v>17</v>
      </c>
      <c r="CK26" s="80">
        <v>2028</v>
      </c>
      <c r="CL26" s="69"/>
      <c r="CM26" s="194"/>
    </row>
    <row r="27" spans="2:91" x14ac:dyDescent="0.2">
      <c r="B27" s="20"/>
      <c r="C27" s="165"/>
      <c r="D27" s="74" t="s">
        <v>1400</v>
      </c>
      <c r="E27" s="22"/>
      <c r="F27" s="22"/>
      <c r="G27" s="22"/>
      <c r="H27" s="22"/>
      <c r="I27" s="20"/>
      <c r="J27" s="22"/>
      <c r="K27" s="22"/>
      <c r="L27" s="23"/>
      <c r="M27" s="22"/>
      <c r="N27" s="20"/>
      <c r="O27" s="22"/>
      <c r="P27" s="22"/>
      <c r="Q27" s="23"/>
      <c r="R27" s="23"/>
      <c r="T27" s="20"/>
      <c r="U27" s="65"/>
      <c r="V27" s="74" t="s">
        <v>1400</v>
      </c>
      <c r="W27" s="22"/>
      <c r="X27" s="22"/>
      <c r="Y27" s="22"/>
      <c r="Z27" s="22"/>
      <c r="AA27" s="20"/>
      <c r="AB27" s="22"/>
      <c r="AC27" s="22"/>
      <c r="AD27" s="23"/>
      <c r="AE27" s="22"/>
      <c r="AF27" s="20"/>
      <c r="AG27" s="22"/>
      <c r="AH27" s="22"/>
      <c r="AI27" s="23"/>
      <c r="AJ27" s="23"/>
      <c r="AL27" s="20"/>
      <c r="AM27" s="65"/>
      <c r="AN27" s="74" t="s">
        <v>1400</v>
      </c>
      <c r="AO27" s="22"/>
      <c r="AP27" s="22"/>
      <c r="AQ27" s="22"/>
      <c r="AR27" s="22"/>
      <c r="AS27" s="20"/>
      <c r="AT27" s="22"/>
      <c r="AU27" s="22"/>
      <c r="AV27" s="23"/>
      <c r="AW27" s="22"/>
      <c r="AX27" s="20"/>
      <c r="AY27" s="22"/>
      <c r="AZ27" s="22"/>
      <c r="BA27" s="23"/>
      <c r="BB27" s="23"/>
      <c r="BD27" s="20"/>
      <c r="BE27" s="65"/>
      <c r="BF27" s="74" t="s">
        <v>1400</v>
      </c>
      <c r="BG27" s="22"/>
      <c r="BH27" s="22"/>
      <c r="BI27" s="22"/>
      <c r="BJ27" s="22"/>
      <c r="BK27" s="20"/>
      <c r="BL27" s="22"/>
      <c r="BM27" s="22"/>
      <c r="BN27" s="23"/>
      <c r="BO27" s="22"/>
      <c r="BP27" s="20"/>
      <c r="BQ27" s="22"/>
      <c r="BR27" s="22"/>
      <c r="BS27" s="23"/>
      <c r="BT27" s="23"/>
      <c r="BV27" s="20"/>
      <c r="BW27" s="65"/>
      <c r="BX27" s="74" t="s">
        <v>1400</v>
      </c>
      <c r="BY27" s="22"/>
      <c r="BZ27" s="22"/>
      <c r="CA27" s="22"/>
      <c r="CB27" s="22"/>
      <c r="CC27" s="20"/>
      <c r="CD27" s="22"/>
      <c r="CE27" s="22"/>
      <c r="CF27" s="23"/>
      <c r="CG27" s="22"/>
      <c r="CH27" s="20"/>
      <c r="CI27" s="22"/>
      <c r="CJ27" s="22"/>
      <c r="CK27" s="23"/>
      <c r="CL27" s="23"/>
    </row>
    <row r="28" spans="2:91" ht="5.0999999999999996" customHeight="1" x14ac:dyDescent="0.25">
      <c r="B28" s="20"/>
      <c r="C28" s="27"/>
      <c r="D28" s="22"/>
      <c r="E28" s="22"/>
      <c r="F28" s="22"/>
      <c r="G28" s="22"/>
      <c r="H28" s="22"/>
      <c r="I28" s="20"/>
      <c r="J28" s="22"/>
      <c r="K28" s="22"/>
      <c r="L28" s="23"/>
      <c r="M28" s="22"/>
      <c r="N28" s="20"/>
      <c r="O28" s="22"/>
      <c r="P28" s="22"/>
      <c r="Q28" s="23"/>
      <c r="R28" s="23"/>
      <c r="T28" s="20"/>
      <c r="U28" s="21"/>
      <c r="V28" s="22"/>
      <c r="W28" s="22"/>
      <c r="X28" s="22"/>
      <c r="Y28" s="22"/>
      <c r="Z28" s="22"/>
      <c r="AA28" s="20"/>
      <c r="AB28" s="22"/>
      <c r="AC28" s="22"/>
      <c r="AD28" s="23"/>
      <c r="AE28" s="22"/>
      <c r="AF28" s="20"/>
      <c r="AG28" s="22"/>
      <c r="AH28" s="22"/>
      <c r="AI28" s="23"/>
      <c r="AJ28" s="23"/>
      <c r="AL28" s="20"/>
      <c r="AM28" s="21"/>
      <c r="AN28" s="22"/>
      <c r="AO28" s="22"/>
      <c r="AP28" s="22"/>
      <c r="AQ28" s="22"/>
      <c r="AR28" s="22"/>
      <c r="AS28" s="20"/>
      <c r="AT28" s="22"/>
      <c r="AU28" s="22"/>
      <c r="AV28" s="23"/>
      <c r="AW28" s="22"/>
      <c r="AX28" s="20"/>
      <c r="AY28" s="22"/>
      <c r="AZ28" s="22"/>
      <c r="BA28" s="23"/>
      <c r="BB28" s="23"/>
      <c r="BD28" s="20"/>
      <c r="BE28" s="21"/>
      <c r="BF28" s="22"/>
      <c r="BG28" s="22"/>
      <c r="BH28" s="22"/>
      <c r="BI28" s="22"/>
      <c r="BJ28" s="22"/>
      <c r="BK28" s="20"/>
      <c r="BL28" s="22"/>
      <c r="BM28" s="22"/>
      <c r="BN28" s="23"/>
      <c r="BO28" s="22"/>
      <c r="BP28" s="20"/>
      <c r="BQ28" s="22"/>
      <c r="BR28" s="22"/>
      <c r="BS28" s="23"/>
      <c r="BT28" s="23"/>
      <c r="BV28" s="20"/>
      <c r="BW28" s="21"/>
      <c r="BX28" s="22"/>
      <c r="BY28" s="22"/>
      <c r="BZ28" s="22"/>
      <c r="CA28" s="22"/>
      <c r="CB28" s="22"/>
      <c r="CC28" s="20"/>
      <c r="CD28" s="22"/>
      <c r="CE28" s="22"/>
      <c r="CF28" s="23"/>
      <c r="CG28" s="22"/>
      <c r="CH28" s="20"/>
      <c r="CI28" s="22"/>
      <c r="CJ28" s="22"/>
      <c r="CK28" s="23"/>
      <c r="CL28" s="23"/>
    </row>
    <row r="29" spans="2:91" x14ac:dyDescent="0.25">
      <c r="B29" s="20"/>
      <c r="C29" s="166"/>
      <c r="D29" s="79" t="str">
        <f>IF(E29&lt;&gt;"",'TITUL, 1, 2'!$E$8&amp;"-"&amp;F11&amp;"V002","Zadejte název výstupu/výsledku.")</f>
        <v>Zadejte název výstupu/výsledku.</v>
      </c>
      <c r="E29" s="40"/>
      <c r="F29" s="40"/>
      <c r="G29" s="40" t="s">
        <v>0</v>
      </c>
      <c r="H29" s="56"/>
      <c r="I29" s="92" t="s">
        <v>16</v>
      </c>
      <c r="J29" s="7"/>
      <c r="K29" s="9" t="s">
        <v>17</v>
      </c>
      <c r="L29" s="7"/>
      <c r="M29" s="56"/>
      <c r="N29" s="92" t="s">
        <v>16</v>
      </c>
      <c r="O29" s="7"/>
      <c r="P29" s="9" t="s">
        <v>17</v>
      </c>
      <c r="Q29" s="7"/>
      <c r="R29" s="23"/>
      <c r="T29" s="20"/>
      <c r="U29" s="64"/>
      <c r="V29" s="79" t="str">
        <f>IF(W29&lt;&gt;"",'TITUL, 1, 2'!$E$8&amp;"-"&amp;X11&amp;"V002","Zadejte název výstupu/výsledku.")</f>
        <v>Zadejte název výstupu/výsledku.</v>
      </c>
      <c r="W29" s="40"/>
      <c r="X29" s="40"/>
      <c r="Y29" s="40" t="s">
        <v>0</v>
      </c>
      <c r="Z29" s="56"/>
      <c r="AA29" s="92" t="s">
        <v>16</v>
      </c>
      <c r="AB29" s="7"/>
      <c r="AC29" s="9" t="s">
        <v>17</v>
      </c>
      <c r="AD29" s="7"/>
      <c r="AE29" s="56"/>
      <c r="AF29" s="92" t="s">
        <v>16</v>
      </c>
      <c r="AG29" s="7"/>
      <c r="AH29" s="9" t="s">
        <v>17</v>
      </c>
      <c r="AI29" s="7"/>
      <c r="AJ29" s="23"/>
      <c r="AL29" s="20"/>
      <c r="AM29" s="64"/>
      <c r="AN29" s="79" t="str">
        <f>IF(AO29&lt;&gt;"",'TITUL, 1, 2'!$E$8&amp;"-"&amp;AP11&amp;"V002","Zadejte název výstupu/výsledku.")</f>
        <v>Zadejte název výstupu/výsledku.</v>
      </c>
      <c r="AO29" s="40"/>
      <c r="AP29" s="40"/>
      <c r="AQ29" s="40" t="s">
        <v>0</v>
      </c>
      <c r="AR29" s="56"/>
      <c r="AS29" s="92" t="s">
        <v>16</v>
      </c>
      <c r="AT29" s="7"/>
      <c r="AU29" s="9" t="s">
        <v>17</v>
      </c>
      <c r="AV29" s="7"/>
      <c r="AW29" s="56"/>
      <c r="AX29" s="92" t="s">
        <v>16</v>
      </c>
      <c r="AY29" s="7"/>
      <c r="AZ29" s="9" t="s">
        <v>17</v>
      </c>
      <c r="BA29" s="7"/>
      <c r="BB29" s="23"/>
      <c r="BD29" s="20"/>
      <c r="BE29" s="64"/>
      <c r="BF29" s="79" t="str">
        <f>IF(BG29&lt;&gt;"",'TITUL, 1, 2'!$E$8&amp;"-"&amp;BH11&amp;"V002","Zadejte název výstupu/výsledku.")</f>
        <v>Zadejte název výstupu/výsledku.</v>
      </c>
      <c r="BG29" s="40"/>
      <c r="BH29" s="40"/>
      <c r="BI29" s="40" t="s">
        <v>0</v>
      </c>
      <c r="BJ29" s="56"/>
      <c r="BK29" s="92" t="s">
        <v>16</v>
      </c>
      <c r="BL29" s="7"/>
      <c r="BM29" s="9" t="s">
        <v>17</v>
      </c>
      <c r="BN29" s="7"/>
      <c r="BO29" s="56"/>
      <c r="BP29" s="92" t="s">
        <v>16</v>
      </c>
      <c r="BQ29" s="7"/>
      <c r="BR29" s="9" t="s">
        <v>17</v>
      </c>
      <c r="BS29" s="7"/>
      <c r="BT29" s="23"/>
      <c r="BV29" s="20"/>
      <c r="BW29" s="64"/>
      <c r="BX29" s="79" t="str">
        <f>IF(BY29&lt;&gt;"",'TITUL, 1, 2'!$E$8&amp;"-"&amp;BZ11&amp;"V002","Zadejte název výstupu/výsledku.")</f>
        <v>Zadejte název výstupu/výsledku.</v>
      </c>
      <c r="BY29" s="40"/>
      <c r="BZ29" s="40"/>
      <c r="CA29" s="40" t="s">
        <v>0</v>
      </c>
      <c r="CB29" s="56"/>
      <c r="CC29" s="92" t="s">
        <v>16</v>
      </c>
      <c r="CD29" s="7"/>
      <c r="CE29" s="9" t="s">
        <v>17</v>
      </c>
      <c r="CF29" s="7"/>
      <c r="CG29" s="56"/>
      <c r="CH29" s="92" t="s">
        <v>16</v>
      </c>
      <c r="CI29" s="7"/>
      <c r="CJ29" s="9" t="s">
        <v>17</v>
      </c>
      <c r="CK29" s="7"/>
      <c r="CL29" s="23"/>
    </row>
    <row r="30" spans="2:91" ht="5.0999999999999996" customHeight="1" x14ac:dyDescent="0.25">
      <c r="B30" s="20"/>
      <c r="C30" s="27"/>
      <c r="D30" s="22"/>
      <c r="E30" s="22"/>
      <c r="F30" s="22"/>
      <c r="G30" s="22"/>
      <c r="H30" s="22"/>
      <c r="I30" s="20"/>
      <c r="J30" s="22"/>
      <c r="K30" s="22"/>
      <c r="L30" s="23"/>
      <c r="M30" s="22"/>
      <c r="N30" s="20"/>
      <c r="O30" s="22"/>
      <c r="P30" s="22"/>
      <c r="Q30" s="23"/>
      <c r="R30" s="23"/>
      <c r="T30" s="20"/>
      <c r="U30" s="21"/>
      <c r="V30" s="22"/>
      <c r="W30" s="22"/>
      <c r="X30" s="22"/>
      <c r="Y30" s="22"/>
      <c r="Z30" s="22"/>
      <c r="AA30" s="20"/>
      <c r="AB30" s="22"/>
      <c r="AC30" s="22"/>
      <c r="AD30" s="23"/>
      <c r="AE30" s="22"/>
      <c r="AF30" s="20"/>
      <c r="AG30" s="22"/>
      <c r="AH30" s="22"/>
      <c r="AI30" s="23"/>
      <c r="AJ30" s="23"/>
      <c r="AL30" s="20"/>
      <c r="AM30" s="21"/>
      <c r="AN30" s="22"/>
      <c r="AO30" s="22"/>
      <c r="AP30" s="22"/>
      <c r="AQ30" s="22"/>
      <c r="AR30" s="22"/>
      <c r="AS30" s="20"/>
      <c r="AT30" s="22"/>
      <c r="AU30" s="22"/>
      <c r="AV30" s="23"/>
      <c r="AW30" s="22"/>
      <c r="AX30" s="20"/>
      <c r="AY30" s="22"/>
      <c r="AZ30" s="22"/>
      <c r="BA30" s="23"/>
      <c r="BB30" s="23"/>
      <c r="BD30" s="20"/>
      <c r="BE30" s="21"/>
      <c r="BF30" s="22"/>
      <c r="BG30" s="22"/>
      <c r="BH30" s="22"/>
      <c r="BI30" s="22"/>
      <c r="BJ30" s="22"/>
      <c r="BK30" s="20"/>
      <c r="BL30" s="22"/>
      <c r="BM30" s="22"/>
      <c r="BN30" s="23"/>
      <c r="BO30" s="22"/>
      <c r="BP30" s="20"/>
      <c r="BQ30" s="22"/>
      <c r="BR30" s="22"/>
      <c r="BS30" s="23"/>
      <c r="BT30" s="23"/>
      <c r="BV30" s="20"/>
      <c r="BW30" s="21"/>
      <c r="BX30" s="22"/>
      <c r="BY30" s="22"/>
      <c r="BZ30" s="22"/>
      <c r="CA30" s="22"/>
      <c r="CB30" s="22"/>
      <c r="CC30" s="20"/>
      <c r="CD30" s="22"/>
      <c r="CE30" s="22"/>
      <c r="CF30" s="23"/>
      <c r="CG30" s="22"/>
      <c r="CH30" s="20"/>
      <c r="CI30" s="22"/>
      <c r="CJ30" s="22"/>
      <c r="CK30" s="23"/>
      <c r="CL30" s="23"/>
    </row>
    <row r="31" spans="2:91" x14ac:dyDescent="0.25">
      <c r="B31" s="20"/>
      <c r="C31" s="27"/>
      <c r="D31" s="79" t="str">
        <f>IF(E31&lt;&gt;"",'TITUL, 1, 2'!$E$8&amp;"-"&amp;F11&amp;"V003","Zadejte název výstupu/výsledku.")</f>
        <v>Zadejte název výstupu/výsledku.</v>
      </c>
      <c r="E31" s="40"/>
      <c r="F31" s="40"/>
      <c r="G31" s="40" t="s">
        <v>0</v>
      </c>
      <c r="H31" s="56"/>
      <c r="I31" s="92" t="s">
        <v>16</v>
      </c>
      <c r="J31" s="7"/>
      <c r="K31" s="9" t="s">
        <v>17</v>
      </c>
      <c r="L31" s="7"/>
      <c r="M31" s="56"/>
      <c r="N31" s="92" t="s">
        <v>16</v>
      </c>
      <c r="O31" s="7"/>
      <c r="P31" s="9" t="s">
        <v>17</v>
      </c>
      <c r="Q31" s="7"/>
      <c r="R31" s="23"/>
      <c r="T31" s="20"/>
      <c r="U31" s="21"/>
      <c r="V31" s="79" t="str">
        <f>IF(W31&lt;&gt;"",'TITUL, 1, 2'!$E$8&amp;"-"&amp;X11&amp;"V003","Zadejte název výstupu/výsledku.")</f>
        <v>Zadejte název výstupu/výsledku.</v>
      </c>
      <c r="W31" s="40"/>
      <c r="X31" s="40"/>
      <c r="Y31" s="40" t="s">
        <v>0</v>
      </c>
      <c r="Z31" s="56"/>
      <c r="AA31" s="92" t="s">
        <v>16</v>
      </c>
      <c r="AB31" s="7"/>
      <c r="AC31" s="9" t="s">
        <v>17</v>
      </c>
      <c r="AD31" s="7"/>
      <c r="AE31" s="56"/>
      <c r="AF31" s="92" t="s">
        <v>16</v>
      </c>
      <c r="AG31" s="7"/>
      <c r="AH31" s="9" t="s">
        <v>17</v>
      </c>
      <c r="AI31" s="7"/>
      <c r="AJ31" s="23"/>
      <c r="AL31" s="20"/>
      <c r="AM31" s="21"/>
      <c r="AN31" s="79" t="str">
        <f>IF(AO31&lt;&gt;"",'TITUL, 1, 2'!$E$8&amp;"-"&amp;AP11&amp;"V003","Zadejte název výstupu/výsledku.")</f>
        <v>Zadejte název výstupu/výsledku.</v>
      </c>
      <c r="AO31" s="40"/>
      <c r="AP31" s="40"/>
      <c r="AQ31" s="40" t="s">
        <v>0</v>
      </c>
      <c r="AR31" s="56"/>
      <c r="AS31" s="92" t="s">
        <v>16</v>
      </c>
      <c r="AT31" s="7"/>
      <c r="AU31" s="9" t="s">
        <v>17</v>
      </c>
      <c r="AV31" s="7"/>
      <c r="AW31" s="56"/>
      <c r="AX31" s="92" t="s">
        <v>16</v>
      </c>
      <c r="AY31" s="7"/>
      <c r="AZ31" s="9" t="s">
        <v>17</v>
      </c>
      <c r="BA31" s="7"/>
      <c r="BB31" s="23"/>
      <c r="BD31" s="20"/>
      <c r="BE31" s="21"/>
      <c r="BF31" s="79" t="str">
        <f>IF(BG31&lt;&gt;"",'TITUL, 1, 2'!$E$8&amp;"-"&amp;BH11&amp;"V003","Zadejte název výstupu/výsledku.")</f>
        <v>Zadejte název výstupu/výsledku.</v>
      </c>
      <c r="BG31" s="40"/>
      <c r="BH31" s="40"/>
      <c r="BI31" s="40" t="s">
        <v>0</v>
      </c>
      <c r="BJ31" s="56"/>
      <c r="BK31" s="92" t="s">
        <v>16</v>
      </c>
      <c r="BL31" s="7"/>
      <c r="BM31" s="9" t="s">
        <v>17</v>
      </c>
      <c r="BN31" s="7"/>
      <c r="BO31" s="56"/>
      <c r="BP31" s="92" t="s">
        <v>16</v>
      </c>
      <c r="BQ31" s="7"/>
      <c r="BR31" s="9" t="s">
        <v>17</v>
      </c>
      <c r="BS31" s="7"/>
      <c r="BT31" s="23"/>
      <c r="BV31" s="20"/>
      <c r="BW31" s="21"/>
      <c r="BX31" s="79" t="str">
        <f>IF(BY31&lt;&gt;"",'TITUL, 1, 2'!$E$8&amp;"-"&amp;BZ11&amp;"V003","Zadejte název výstupu/výsledku.")</f>
        <v>Zadejte název výstupu/výsledku.</v>
      </c>
      <c r="BY31" s="40"/>
      <c r="BZ31" s="40"/>
      <c r="CA31" s="40" t="s">
        <v>0</v>
      </c>
      <c r="CB31" s="56"/>
      <c r="CC31" s="92" t="s">
        <v>16</v>
      </c>
      <c r="CD31" s="7"/>
      <c r="CE31" s="9" t="s">
        <v>17</v>
      </c>
      <c r="CF31" s="7"/>
      <c r="CG31" s="56"/>
      <c r="CH31" s="92" t="s">
        <v>16</v>
      </c>
      <c r="CI31" s="7"/>
      <c r="CJ31" s="9" t="s">
        <v>17</v>
      </c>
      <c r="CK31" s="7"/>
      <c r="CL31" s="23"/>
    </row>
    <row r="32" spans="2:91" ht="5.0999999999999996" customHeight="1" x14ac:dyDescent="0.25">
      <c r="B32" s="20"/>
      <c r="C32" s="27"/>
      <c r="D32" s="22"/>
      <c r="E32" s="22"/>
      <c r="F32" s="22"/>
      <c r="G32" s="22"/>
      <c r="H32" s="22"/>
      <c r="I32" s="20"/>
      <c r="J32" s="22"/>
      <c r="K32" s="22"/>
      <c r="L32" s="23"/>
      <c r="M32" s="22"/>
      <c r="N32" s="20"/>
      <c r="O32" s="22"/>
      <c r="P32" s="22"/>
      <c r="Q32" s="23"/>
      <c r="R32" s="23"/>
      <c r="T32" s="20"/>
      <c r="U32" s="21"/>
      <c r="V32" s="22"/>
      <c r="W32" s="22"/>
      <c r="X32" s="22"/>
      <c r="Y32" s="22"/>
      <c r="Z32" s="22"/>
      <c r="AA32" s="20"/>
      <c r="AB32" s="22"/>
      <c r="AC32" s="22"/>
      <c r="AD32" s="23"/>
      <c r="AE32" s="22"/>
      <c r="AF32" s="20"/>
      <c r="AG32" s="22"/>
      <c r="AH32" s="22"/>
      <c r="AI32" s="23"/>
      <c r="AJ32" s="23"/>
      <c r="AL32" s="20"/>
      <c r="AM32" s="21"/>
      <c r="AN32" s="22"/>
      <c r="AO32" s="22"/>
      <c r="AP32" s="22"/>
      <c r="AQ32" s="22"/>
      <c r="AR32" s="22"/>
      <c r="AS32" s="20"/>
      <c r="AT32" s="22"/>
      <c r="AU32" s="22"/>
      <c r="AV32" s="23"/>
      <c r="AW32" s="22"/>
      <c r="AX32" s="20"/>
      <c r="AY32" s="22"/>
      <c r="AZ32" s="22"/>
      <c r="BA32" s="23"/>
      <c r="BB32" s="23"/>
      <c r="BD32" s="20"/>
      <c r="BE32" s="21"/>
      <c r="BF32" s="22"/>
      <c r="BG32" s="22"/>
      <c r="BH32" s="22"/>
      <c r="BI32" s="22"/>
      <c r="BJ32" s="22"/>
      <c r="BK32" s="20"/>
      <c r="BL32" s="22"/>
      <c r="BM32" s="22"/>
      <c r="BN32" s="23"/>
      <c r="BO32" s="22"/>
      <c r="BP32" s="20"/>
      <c r="BQ32" s="22"/>
      <c r="BR32" s="22"/>
      <c r="BS32" s="23"/>
      <c r="BT32" s="23"/>
      <c r="BV32" s="20"/>
      <c r="BW32" s="21"/>
      <c r="BX32" s="22"/>
      <c r="BY32" s="22"/>
      <c r="BZ32" s="22"/>
      <c r="CA32" s="22"/>
      <c r="CB32" s="22"/>
      <c r="CC32" s="20"/>
      <c r="CD32" s="22"/>
      <c r="CE32" s="22"/>
      <c r="CF32" s="23"/>
      <c r="CG32" s="22"/>
      <c r="CH32" s="20"/>
      <c r="CI32" s="22"/>
      <c r="CJ32" s="22"/>
      <c r="CK32" s="23"/>
      <c r="CL32" s="23"/>
    </row>
    <row r="33" spans="2:90" x14ac:dyDescent="0.25">
      <c r="B33" s="20"/>
      <c r="C33" s="27"/>
      <c r="D33" s="79" t="str">
        <f>IF(E33&lt;&gt;"",'TITUL, 1, 2'!$E$8&amp;"-"&amp;F11&amp;"V004","Zadejte název výstupu/výsledku.")</f>
        <v>Zadejte název výstupu/výsledku.</v>
      </c>
      <c r="E33" s="40"/>
      <c r="F33" s="40"/>
      <c r="G33" s="40" t="s">
        <v>0</v>
      </c>
      <c r="H33" s="56"/>
      <c r="I33" s="92" t="s">
        <v>16</v>
      </c>
      <c r="J33" s="7"/>
      <c r="K33" s="9" t="s">
        <v>17</v>
      </c>
      <c r="L33" s="7"/>
      <c r="M33" s="56"/>
      <c r="N33" s="92" t="s">
        <v>16</v>
      </c>
      <c r="O33" s="7"/>
      <c r="P33" s="9" t="s">
        <v>17</v>
      </c>
      <c r="Q33" s="7"/>
      <c r="R33" s="23"/>
      <c r="T33" s="20"/>
      <c r="U33" s="21"/>
      <c r="V33" s="79" t="str">
        <f>IF(W33&lt;&gt;"",'TITUL, 1, 2'!$E$8&amp;"-"&amp;X11&amp;"V004","Zadejte název výstupu/výsledku.")</f>
        <v>Zadejte název výstupu/výsledku.</v>
      </c>
      <c r="W33" s="40"/>
      <c r="X33" s="40"/>
      <c r="Y33" s="40" t="s">
        <v>0</v>
      </c>
      <c r="Z33" s="56"/>
      <c r="AA33" s="92" t="s">
        <v>16</v>
      </c>
      <c r="AB33" s="7"/>
      <c r="AC33" s="9" t="s">
        <v>17</v>
      </c>
      <c r="AD33" s="7"/>
      <c r="AE33" s="56"/>
      <c r="AF33" s="92" t="s">
        <v>16</v>
      </c>
      <c r="AG33" s="7"/>
      <c r="AH33" s="9" t="s">
        <v>17</v>
      </c>
      <c r="AI33" s="7"/>
      <c r="AJ33" s="23"/>
      <c r="AL33" s="20"/>
      <c r="AM33" s="21"/>
      <c r="AN33" s="79" t="str">
        <f>IF(AO33&lt;&gt;"",'TITUL, 1, 2'!$E$8&amp;"-"&amp;AP11&amp;"V004","Zadejte název výstupu/výsledku.")</f>
        <v>Zadejte název výstupu/výsledku.</v>
      </c>
      <c r="AO33" s="40"/>
      <c r="AP33" s="40"/>
      <c r="AQ33" s="40" t="s">
        <v>0</v>
      </c>
      <c r="AR33" s="56"/>
      <c r="AS33" s="92" t="s">
        <v>16</v>
      </c>
      <c r="AT33" s="7"/>
      <c r="AU33" s="9" t="s">
        <v>17</v>
      </c>
      <c r="AV33" s="7"/>
      <c r="AW33" s="56"/>
      <c r="AX33" s="92" t="s">
        <v>16</v>
      </c>
      <c r="AY33" s="7"/>
      <c r="AZ33" s="9" t="s">
        <v>17</v>
      </c>
      <c r="BA33" s="7"/>
      <c r="BB33" s="23"/>
      <c r="BD33" s="20"/>
      <c r="BE33" s="21"/>
      <c r="BF33" s="79" t="str">
        <f>IF(BG33&lt;&gt;"",'TITUL, 1, 2'!$E$8&amp;"-"&amp;BH11&amp;"V004","Zadejte název výstupu/výsledku.")</f>
        <v>Zadejte název výstupu/výsledku.</v>
      </c>
      <c r="BG33" s="40"/>
      <c r="BH33" s="40"/>
      <c r="BI33" s="40" t="s">
        <v>0</v>
      </c>
      <c r="BJ33" s="56"/>
      <c r="BK33" s="92" t="s">
        <v>16</v>
      </c>
      <c r="BL33" s="7"/>
      <c r="BM33" s="9" t="s">
        <v>17</v>
      </c>
      <c r="BN33" s="7"/>
      <c r="BO33" s="56"/>
      <c r="BP33" s="92" t="s">
        <v>16</v>
      </c>
      <c r="BQ33" s="7"/>
      <c r="BR33" s="9" t="s">
        <v>17</v>
      </c>
      <c r="BS33" s="7"/>
      <c r="BT33" s="23"/>
      <c r="BV33" s="20"/>
      <c r="BW33" s="21"/>
      <c r="BX33" s="79" t="str">
        <f>IF(BY33&lt;&gt;"",'TITUL, 1, 2'!$E$8&amp;"-"&amp;BZ11&amp;"V004","Zadejte název výstupu/výsledku.")</f>
        <v>Zadejte název výstupu/výsledku.</v>
      </c>
      <c r="BY33" s="40"/>
      <c r="BZ33" s="40"/>
      <c r="CA33" s="40" t="s">
        <v>0</v>
      </c>
      <c r="CB33" s="56"/>
      <c r="CC33" s="92" t="s">
        <v>16</v>
      </c>
      <c r="CD33" s="7"/>
      <c r="CE33" s="9" t="s">
        <v>17</v>
      </c>
      <c r="CF33" s="7"/>
      <c r="CG33" s="56"/>
      <c r="CH33" s="92" t="s">
        <v>16</v>
      </c>
      <c r="CI33" s="7"/>
      <c r="CJ33" s="9" t="s">
        <v>17</v>
      </c>
      <c r="CK33" s="7"/>
      <c r="CL33" s="23"/>
    </row>
    <row r="34" spans="2:90" ht="5.0999999999999996" customHeight="1" x14ac:dyDescent="0.25">
      <c r="B34" s="20"/>
      <c r="C34" s="27"/>
      <c r="D34" s="22"/>
      <c r="E34" s="22"/>
      <c r="F34" s="22"/>
      <c r="G34" s="22"/>
      <c r="H34" s="22"/>
      <c r="I34" s="20"/>
      <c r="J34" s="22"/>
      <c r="K34" s="22"/>
      <c r="L34" s="23"/>
      <c r="M34" s="22"/>
      <c r="N34" s="20"/>
      <c r="O34" s="22"/>
      <c r="P34" s="22"/>
      <c r="Q34" s="23"/>
      <c r="R34" s="23"/>
      <c r="T34" s="20"/>
      <c r="U34" s="21"/>
      <c r="V34" s="22"/>
      <c r="W34" s="22"/>
      <c r="X34" s="22"/>
      <c r="Y34" s="22"/>
      <c r="Z34" s="22"/>
      <c r="AA34" s="20"/>
      <c r="AB34" s="22"/>
      <c r="AC34" s="22"/>
      <c r="AD34" s="23"/>
      <c r="AE34" s="22"/>
      <c r="AF34" s="20"/>
      <c r="AG34" s="22"/>
      <c r="AH34" s="22"/>
      <c r="AI34" s="23"/>
      <c r="AJ34" s="23"/>
      <c r="AL34" s="20"/>
      <c r="AM34" s="21"/>
      <c r="AN34" s="22"/>
      <c r="AO34" s="22"/>
      <c r="AP34" s="22"/>
      <c r="AQ34" s="22"/>
      <c r="AR34" s="22"/>
      <c r="AS34" s="20"/>
      <c r="AT34" s="22"/>
      <c r="AU34" s="22"/>
      <c r="AV34" s="23"/>
      <c r="AW34" s="22"/>
      <c r="AX34" s="20"/>
      <c r="AY34" s="22"/>
      <c r="AZ34" s="22"/>
      <c r="BA34" s="23"/>
      <c r="BB34" s="23"/>
      <c r="BD34" s="20"/>
      <c r="BE34" s="21"/>
      <c r="BF34" s="22"/>
      <c r="BG34" s="22"/>
      <c r="BH34" s="22"/>
      <c r="BI34" s="22"/>
      <c r="BJ34" s="22"/>
      <c r="BK34" s="20"/>
      <c r="BL34" s="22"/>
      <c r="BM34" s="22"/>
      <c r="BN34" s="23"/>
      <c r="BO34" s="22"/>
      <c r="BP34" s="20"/>
      <c r="BQ34" s="22"/>
      <c r="BR34" s="22"/>
      <c r="BS34" s="23"/>
      <c r="BT34" s="23"/>
      <c r="BV34" s="20"/>
      <c r="BW34" s="21"/>
      <c r="BX34" s="22"/>
      <c r="BY34" s="22"/>
      <c r="BZ34" s="22"/>
      <c r="CA34" s="22"/>
      <c r="CB34" s="22"/>
      <c r="CC34" s="20"/>
      <c r="CD34" s="22"/>
      <c r="CE34" s="22"/>
      <c r="CF34" s="23"/>
      <c r="CG34" s="22"/>
      <c r="CH34" s="20"/>
      <c r="CI34" s="22"/>
      <c r="CJ34" s="22"/>
      <c r="CK34" s="23"/>
      <c r="CL34" s="23"/>
    </row>
    <row r="35" spans="2:90" x14ac:dyDescent="0.25">
      <c r="B35" s="20"/>
      <c r="C35" s="27"/>
      <c r="D35" s="79" t="str">
        <f>IF(E35&lt;&gt;"",'TITUL, 1, 2'!$E$8&amp;"-"&amp;F11&amp;"V005","Zadejte název výstupu/výsledku.")</f>
        <v>Zadejte název výstupu/výsledku.</v>
      </c>
      <c r="E35" s="40"/>
      <c r="F35" s="40"/>
      <c r="G35" s="40" t="s">
        <v>0</v>
      </c>
      <c r="H35" s="56"/>
      <c r="I35" s="92" t="s">
        <v>16</v>
      </c>
      <c r="J35" s="7"/>
      <c r="K35" s="9" t="s">
        <v>17</v>
      </c>
      <c r="L35" s="7"/>
      <c r="M35" s="56"/>
      <c r="N35" s="92" t="s">
        <v>16</v>
      </c>
      <c r="O35" s="7"/>
      <c r="P35" s="9" t="s">
        <v>17</v>
      </c>
      <c r="Q35" s="7"/>
      <c r="R35" s="23"/>
      <c r="T35" s="20"/>
      <c r="U35" s="21"/>
      <c r="V35" s="79" t="str">
        <f>IF(W35&lt;&gt;"",'TITUL, 1, 2'!$E$8&amp;"-"&amp;X11&amp;"V005","Zadejte název výstupu/výsledku.")</f>
        <v>Zadejte název výstupu/výsledku.</v>
      </c>
      <c r="W35" s="40"/>
      <c r="X35" s="40"/>
      <c r="Y35" s="40" t="s">
        <v>0</v>
      </c>
      <c r="Z35" s="56"/>
      <c r="AA35" s="92" t="s">
        <v>16</v>
      </c>
      <c r="AB35" s="7"/>
      <c r="AC35" s="9" t="s">
        <v>17</v>
      </c>
      <c r="AD35" s="7"/>
      <c r="AE35" s="56"/>
      <c r="AF35" s="92" t="s">
        <v>16</v>
      </c>
      <c r="AG35" s="7"/>
      <c r="AH35" s="9" t="s">
        <v>17</v>
      </c>
      <c r="AI35" s="7"/>
      <c r="AJ35" s="23"/>
      <c r="AL35" s="20"/>
      <c r="AM35" s="21"/>
      <c r="AN35" s="79" t="str">
        <f>IF(AO35&lt;&gt;"",'TITUL, 1, 2'!$E$8&amp;"-"&amp;AP11&amp;"V005","Zadejte název výstupu/výsledku.")</f>
        <v>Zadejte název výstupu/výsledku.</v>
      </c>
      <c r="AO35" s="40"/>
      <c r="AP35" s="40"/>
      <c r="AQ35" s="40" t="s">
        <v>0</v>
      </c>
      <c r="AR35" s="56"/>
      <c r="AS35" s="92" t="s">
        <v>16</v>
      </c>
      <c r="AT35" s="7"/>
      <c r="AU35" s="9" t="s">
        <v>17</v>
      </c>
      <c r="AV35" s="7"/>
      <c r="AW35" s="56"/>
      <c r="AX35" s="92" t="s">
        <v>16</v>
      </c>
      <c r="AY35" s="7"/>
      <c r="AZ35" s="9" t="s">
        <v>17</v>
      </c>
      <c r="BA35" s="7"/>
      <c r="BB35" s="23"/>
      <c r="BD35" s="20"/>
      <c r="BE35" s="21"/>
      <c r="BF35" s="79" t="str">
        <f>IF(BG35&lt;&gt;"",'TITUL, 1, 2'!$E$8&amp;"-"&amp;BH11&amp;"V005","Zadejte název výstupu/výsledku.")</f>
        <v>Zadejte název výstupu/výsledku.</v>
      </c>
      <c r="BG35" s="40"/>
      <c r="BH35" s="40"/>
      <c r="BI35" s="40" t="s">
        <v>0</v>
      </c>
      <c r="BJ35" s="56"/>
      <c r="BK35" s="92" t="s">
        <v>16</v>
      </c>
      <c r="BL35" s="7"/>
      <c r="BM35" s="9" t="s">
        <v>17</v>
      </c>
      <c r="BN35" s="7"/>
      <c r="BO35" s="56"/>
      <c r="BP35" s="92" t="s">
        <v>16</v>
      </c>
      <c r="BQ35" s="7"/>
      <c r="BR35" s="9" t="s">
        <v>17</v>
      </c>
      <c r="BS35" s="7"/>
      <c r="BT35" s="23"/>
      <c r="BV35" s="20"/>
      <c r="BW35" s="21"/>
      <c r="BX35" s="79" t="str">
        <f>IF(BY35&lt;&gt;"",'TITUL, 1, 2'!$E$8&amp;"-"&amp;BZ11&amp;"V005","Zadejte název výstupu/výsledku.")</f>
        <v>Zadejte název výstupu/výsledku.</v>
      </c>
      <c r="BY35" s="40"/>
      <c r="BZ35" s="40"/>
      <c r="CA35" s="40" t="s">
        <v>0</v>
      </c>
      <c r="CB35" s="56"/>
      <c r="CC35" s="92" t="s">
        <v>16</v>
      </c>
      <c r="CD35" s="7"/>
      <c r="CE35" s="9" t="s">
        <v>17</v>
      </c>
      <c r="CF35" s="7"/>
      <c r="CG35" s="56"/>
      <c r="CH35" s="92" t="s">
        <v>16</v>
      </c>
      <c r="CI35" s="7"/>
      <c r="CJ35" s="9" t="s">
        <v>17</v>
      </c>
      <c r="CK35" s="7"/>
      <c r="CL35" s="23"/>
    </row>
    <row r="36" spans="2:90" ht="5.0999999999999996" customHeight="1" x14ac:dyDescent="0.25">
      <c r="B36" s="20"/>
      <c r="C36" s="27"/>
      <c r="D36" s="22"/>
      <c r="E36" s="22"/>
      <c r="F36" s="22"/>
      <c r="G36" s="22"/>
      <c r="H36" s="22"/>
      <c r="I36" s="20"/>
      <c r="J36" s="22"/>
      <c r="K36" s="22"/>
      <c r="L36" s="23"/>
      <c r="M36" s="22"/>
      <c r="N36" s="20"/>
      <c r="O36" s="22"/>
      <c r="P36" s="22"/>
      <c r="Q36" s="23"/>
      <c r="R36" s="23"/>
      <c r="T36" s="20"/>
      <c r="U36" s="21"/>
      <c r="V36" s="22"/>
      <c r="W36" s="22"/>
      <c r="X36" s="22"/>
      <c r="Y36" s="22"/>
      <c r="Z36" s="22"/>
      <c r="AA36" s="20"/>
      <c r="AB36" s="22"/>
      <c r="AC36" s="22"/>
      <c r="AD36" s="23"/>
      <c r="AE36" s="22"/>
      <c r="AF36" s="20"/>
      <c r="AG36" s="22"/>
      <c r="AH36" s="22"/>
      <c r="AI36" s="23"/>
      <c r="AJ36" s="23"/>
      <c r="AL36" s="20"/>
      <c r="AM36" s="21"/>
      <c r="AN36" s="22"/>
      <c r="AO36" s="22"/>
      <c r="AP36" s="22"/>
      <c r="AQ36" s="22"/>
      <c r="AR36" s="22"/>
      <c r="AS36" s="20"/>
      <c r="AT36" s="22"/>
      <c r="AU36" s="22"/>
      <c r="AV36" s="23"/>
      <c r="AW36" s="22"/>
      <c r="AX36" s="20"/>
      <c r="AY36" s="22"/>
      <c r="AZ36" s="22"/>
      <c r="BA36" s="23"/>
      <c r="BB36" s="23"/>
      <c r="BD36" s="20"/>
      <c r="BE36" s="21"/>
      <c r="BF36" s="22"/>
      <c r="BG36" s="22"/>
      <c r="BH36" s="22"/>
      <c r="BI36" s="22"/>
      <c r="BJ36" s="22"/>
      <c r="BK36" s="20"/>
      <c r="BL36" s="22"/>
      <c r="BM36" s="22"/>
      <c r="BN36" s="23"/>
      <c r="BO36" s="22"/>
      <c r="BP36" s="20"/>
      <c r="BQ36" s="22"/>
      <c r="BR36" s="22"/>
      <c r="BS36" s="23"/>
      <c r="BT36" s="23"/>
      <c r="BV36" s="20"/>
      <c r="BW36" s="21"/>
      <c r="BX36" s="22"/>
      <c r="BY36" s="22"/>
      <c r="BZ36" s="22"/>
      <c r="CA36" s="22"/>
      <c r="CB36" s="22"/>
      <c r="CC36" s="20"/>
      <c r="CD36" s="22"/>
      <c r="CE36" s="22"/>
      <c r="CF36" s="23"/>
      <c r="CG36" s="22"/>
      <c r="CH36" s="20"/>
      <c r="CI36" s="22"/>
      <c r="CJ36" s="22"/>
      <c r="CK36" s="23"/>
      <c r="CL36" s="23"/>
    </row>
    <row r="37" spans="2:90" x14ac:dyDescent="0.25">
      <c r="B37" s="20"/>
      <c r="C37" s="27"/>
      <c r="D37" s="79" t="str">
        <f>IF(E37&lt;&gt;"",'TITUL, 1, 2'!$E$8&amp;"-"&amp;F11&amp;"V006","Zadejte název výstupu/výsledku.")</f>
        <v>Zadejte název výstupu/výsledku.</v>
      </c>
      <c r="E37" s="40"/>
      <c r="F37" s="40"/>
      <c r="G37" s="40" t="s">
        <v>0</v>
      </c>
      <c r="H37" s="56"/>
      <c r="I37" s="92" t="s">
        <v>16</v>
      </c>
      <c r="J37" s="7"/>
      <c r="K37" s="9" t="s">
        <v>17</v>
      </c>
      <c r="L37" s="7"/>
      <c r="M37" s="56"/>
      <c r="N37" s="92" t="s">
        <v>16</v>
      </c>
      <c r="O37" s="7"/>
      <c r="P37" s="9" t="s">
        <v>17</v>
      </c>
      <c r="Q37" s="7"/>
      <c r="R37" s="23"/>
      <c r="T37" s="20"/>
      <c r="U37" s="21"/>
      <c r="V37" s="79" t="str">
        <f>IF(W37&lt;&gt;"",'TITUL, 1, 2'!$E$8&amp;"-"&amp;X11&amp;"V006","Zadejte název výstupu/výsledku.")</f>
        <v>Zadejte název výstupu/výsledku.</v>
      </c>
      <c r="W37" s="40"/>
      <c r="X37" s="40"/>
      <c r="Y37" s="40" t="s">
        <v>0</v>
      </c>
      <c r="Z37" s="56"/>
      <c r="AA37" s="92" t="s">
        <v>16</v>
      </c>
      <c r="AB37" s="7"/>
      <c r="AC37" s="9" t="s">
        <v>17</v>
      </c>
      <c r="AD37" s="7"/>
      <c r="AE37" s="56"/>
      <c r="AF37" s="92" t="s">
        <v>16</v>
      </c>
      <c r="AG37" s="7"/>
      <c r="AH37" s="9" t="s">
        <v>17</v>
      </c>
      <c r="AI37" s="7"/>
      <c r="AJ37" s="23"/>
      <c r="AL37" s="20"/>
      <c r="AM37" s="21"/>
      <c r="AN37" s="79" t="str">
        <f>IF(AO37&lt;&gt;"",'TITUL, 1, 2'!$E$8&amp;"-"&amp;AP11&amp;"V006","Zadejte název výstupu/výsledku.")</f>
        <v>Zadejte název výstupu/výsledku.</v>
      </c>
      <c r="AO37" s="40"/>
      <c r="AP37" s="40"/>
      <c r="AQ37" s="40" t="s">
        <v>0</v>
      </c>
      <c r="AR37" s="56"/>
      <c r="AS37" s="92" t="s">
        <v>16</v>
      </c>
      <c r="AT37" s="7"/>
      <c r="AU37" s="9" t="s">
        <v>17</v>
      </c>
      <c r="AV37" s="7"/>
      <c r="AW37" s="56"/>
      <c r="AX37" s="92" t="s">
        <v>16</v>
      </c>
      <c r="AY37" s="7"/>
      <c r="AZ37" s="9" t="s">
        <v>17</v>
      </c>
      <c r="BA37" s="7"/>
      <c r="BB37" s="23"/>
      <c r="BD37" s="20"/>
      <c r="BE37" s="21"/>
      <c r="BF37" s="79" t="str">
        <f>IF(BG37&lt;&gt;"",'TITUL, 1, 2'!$E$8&amp;"-"&amp;BH11&amp;"V006","Zadejte název výstupu/výsledku.")</f>
        <v>Zadejte název výstupu/výsledku.</v>
      </c>
      <c r="BG37" s="40"/>
      <c r="BH37" s="40"/>
      <c r="BI37" s="40" t="s">
        <v>0</v>
      </c>
      <c r="BJ37" s="56"/>
      <c r="BK37" s="92" t="s">
        <v>16</v>
      </c>
      <c r="BL37" s="7"/>
      <c r="BM37" s="9" t="s">
        <v>17</v>
      </c>
      <c r="BN37" s="7"/>
      <c r="BO37" s="56"/>
      <c r="BP37" s="92" t="s">
        <v>16</v>
      </c>
      <c r="BQ37" s="7"/>
      <c r="BR37" s="9" t="s">
        <v>17</v>
      </c>
      <c r="BS37" s="7"/>
      <c r="BT37" s="23"/>
      <c r="BV37" s="20"/>
      <c r="BW37" s="21"/>
      <c r="BX37" s="79" t="str">
        <f>IF(BY37&lt;&gt;"",'TITUL, 1, 2'!$E$8&amp;"-"&amp;BZ11&amp;"V006","Zadejte název výstupu/výsledku.")</f>
        <v>Zadejte název výstupu/výsledku.</v>
      </c>
      <c r="BY37" s="40"/>
      <c r="BZ37" s="40"/>
      <c r="CA37" s="40" t="s">
        <v>0</v>
      </c>
      <c r="CB37" s="56"/>
      <c r="CC37" s="92" t="s">
        <v>16</v>
      </c>
      <c r="CD37" s="7"/>
      <c r="CE37" s="9" t="s">
        <v>17</v>
      </c>
      <c r="CF37" s="7"/>
      <c r="CG37" s="56"/>
      <c r="CH37" s="92" t="s">
        <v>16</v>
      </c>
      <c r="CI37" s="7"/>
      <c r="CJ37" s="9" t="s">
        <v>17</v>
      </c>
      <c r="CK37" s="7"/>
      <c r="CL37" s="23"/>
    </row>
    <row r="38" spans="2:90" ht="5.0999999999999996" customHeight="1" x14ac:dyDescent="0.25">
      <c r="B38" s="20"/>
      <c r="C38" s="27"/>
      <c r="D38" s="22"/>
      <c r="E38" s="22"/>
      <c r="F38" s="22"/>
      <c r="G38" s="22"/>
      <c r="H38" s="22"/>
      <c r="I38" s="20"/>
      <c r="J38" s="22"/>
      <c r="K38" s="22"/>
      <c r="L38" s="23"/>
      <c r="M38" s="22"/>
      <c r="N38" s="20"/>
      <c r="O38" s="22"/>
      <c r="P38" s="22"/>
      <c r="Q38" s="23"/>
      <c r="R38" s="23"/>
      <c r="T38" s="20"/>
      <c r="U38" s="21"/>
      <c r="V38" s="22"/>
      <c r="W38" s="22"/>
      <c r="X38" s="22"/>
      <c r="Y38" s="22"/>
      <c r="Z38" s="22"/>
      <c r="AA38" s="20"/>
      <c r="AB38" s="22"/>
      <c r="AC38" s="22"/>
      <c r="AD38" s="23"/>
      <c r="AE38" s="22"/>
      <c r="AF38" s="20"/>
      <c r="AG38" s="22"/>
      <c r="AH38" s="22"/>
      <c r="AI38" s="23"/>
      <c r="AJ38" s="23"/>
      <c r="AL38" s="20"/>
      <c r="AM38" s="21"/>
      <c r="AN38" s="22"/>
      <c r="AO38" s="22"/>
      <c r="AP38" s="22"/>
      <c r="AQ38" s="22"/>
      <c r="AR38" s="22"/>
      <c r="AS38" s="20"/>
      <c r="AT38" s="22"/>
      <c r="AU38" s="22"/>
      <c r="AV38" s="23"/>
      <c r="AW38" s="22"/>
      <c r="AX38" s="20"/>
      <c r="AY38" s="22"/>
      <c r="AZ38" s="22"/>
      <c r="BA38" s="23"/>
      <c r="BB38" s="23"/>
      <c r="BD38" s="20"/>
      <c r="BE38" s="21"/>
      <c r="BF38" s="22"/>
      <c r="BG38" s="22"/>
      <c r="BH38" s="22"/>
      <c r="BI38" s="22"/>
      <c r="BJ38" s="22"/>
      <c r="BK38" s="20"/>
      <c r="BL38" s="22"/>
      <c r="BM38" s="22"/>
      <c r="BN38" s="23"/>
      <c r="BO38" s="22"/>
      <c r="BP38" s="20"/>
      <c r="BQ38" s="22"/>
      <c r="BR38" s="22"/>
      <c r="BS38" s="23"/>
      <c r="BT38" s="23"/>
      <c r="BV38" s="20"/>
      <c r="BW38" s="21"/>
      <c r="BX38" s="22"/>
      <c r="BY38" s="22"/>
      <c r="BZ38" s="22"/>
      <c r="CA38" s="22"/>
      <c r="CB38" s="22"/>
      <c r="CC38" s="20"/>
      <c r="CD38" s="22"/>
      <c r="CE38" s="22"/>
      <c r="CF38" s="23"/>
      <c r="CG38" s="22"/>
      <c r="CH38" s="20"/>
      <c r="CI38" s="22"/>
      <c r="CJ38" s="22"/>
      <c r="CK38" s="23"/>
      <c r="CL38" s="23"/>
    </row>
    <row r="39" spans="2:90" x14ac:dyDescent="0.25">
      <c r="B39" s="20"/>
      <c r="C39" s="27"/>
      <c r="D39" s="79" t="str">
        <f>IF(E39&lt;&gt;"",'TITUL, 1, 2'!$E$8&amp;"-"&amp;F11&amp;"V007","Zadejte název výstupu/výsledku.")</f>
        <v>Zadejte název výstupu/výsledku.</v>
      </c>
      <c r="E39" s="40"/>
      <c r="F39" s="40"/>
      <c r="G39" s="40" t="s">
        <v>0</v>
      </c>
      <c r="H39" s="56"/>
      <c r="I39" s="92" t="s">
        <v>16</v>
      </c>
      <c r="J39" s="7"/>
      <c r="K39" s="9" t="s">
        <v>17</v>
      </c>
      <c r="L39" s="7"/>
      <c r="M39" s="56"/>
      <c r="N39" s="92" t="s">
        <v>16</v>
      </c>
      <c r="O39" s="7"/>
      <c r="P39" s="9" t="s">
        <v>17</v>
      </c>
      <c r="Q39" s="7"/>
      <c r="R39" s="23"/>
      <c r="T39" s="20"/>
      <c r="U39" s="21"/>
      <c r="V39" s="79" t="str">
        <f>IF(W39&lt;&gt;"",'TITUL, 1, 2'!$E$8&amp;"-"&amp;X11&amp;"V007","Zadejte název výstupu/výsledku.")</f>
        <v>Zadejte název výstupu/výsledku.</v>
      </c>
      <c r="W39" s="40"/>
      <c r="X39" s="40"/>
      <c r="Y39" s="40" t="s">
        <v>0</v>
      </c>
      <c r="Z39" s="56"/>
      <c r="AA39" s="92" t="s">
        <v>16</v>
      </c>
      <c r="AB39" s="7"/>
      <c r="AC39" s="9" t="s">
        <v>17</v>
      </c>
      <c r="AD39" s="7"/>
      <c r="AE39" s="56"/>
      <c r="AF39" s="92" t="s">
        <v>16</v>
      </c>
      <c r="AG39" s="7"/>
      <c r="AH39" s="9" t="s">
        <v>17</v>
      </c>
      <c r="AI39" s="7"/>
      <c r="AJ39" s="23"/>
      <c r="AL39" s="20"/>
      <c r="AM39" s="21"/>
      <c r="AN39" s="79" t="str">
        <f>IF(AO39&lt;&gt;"",'TITUL, 1, 2'!$E$8&amp;"-"&amp;AP11&amp;"V007","Zadejte název výstupu/výsledku.")</f>
        <v>Zadejte název výstupu/výsledku.</v>
      </c>
      <c r="AO39" s="40"/>
      <c r="AP39" s="40"/>
      <c r="AQ39" s="40" t="s">
        <v>0</v>
      </c>
      <c r="AR39" s="56"/>
      <c r="AS39" s="92" t="s">
        <v>16</v>
      </c>
      <c r="AT39" s="7"/>
      <c r="AU39" s="9" t="s">
        <v>17</v>
      </c>
      <c r="AV39" s="7"/>
      <c r="AW39" s="56"/>
      <c r="AX39" s="92" t="s">
        <v>16</v>
      </c>
      <c r="AY39" s="7"/>
      <c r="AZ39" s="9" t="s">
        <v>17</v>
      </c>
      <c r="BA39" s="7"/>
      <c r="BB39" s="23"/>
      <c r="BD39" s="20"/>
      <c r="BE39" s="21"/>
      <c r="BF39" s="79" t="str">
        <f>IF(BG39&lt;&gt;"",'TITUL, 1, 2'!$E$8&amp;"-"&amp;BH11&amp;"V007","Zadejte název výstupu/výsledku.")</f>
        <v>Zadejte název výstupu/výsledku.</v>
      </c>
      <c r="BG39" s="40"/>
      <c r="BH39" s="40"/>
      <c r="BI39" s="40" t="s">
        <v>0</v>
      </c>
      <c r="BJ39" s="56"/>
      <c r="BK39" s="92" t="s">
        <v>16</v>
      </c>
      <c r="BL39" s="7"/>
      <c r="BM39" s="9" t="s">
        <v>17</v>
      </c>
      <c r="BN39" s="7"/>
      <c r="BO39" s="56"/>
      <c r="BP39" s="92" t="s">
        <v>16</v>
      </c>
      <c r="BQ39" s="7"/>
      <c r="BR39" s="9" t="s">
        <v>17</v>
      </c>
      <c r="BS39" s="7"/>
      <c r="BT39" s="23"/>
      <c r="BV39" s="20"/>
      <c r="BW39" s="21"/>
      <c r="BX39" s="79" t="str">
        <f>IF(BY39&lt;&gt;"",'TITUL, 1, 2'!$E$8&amp;"-"&amp;BZ11&amp;"V007","Zadejte název výstupu/výsledku.")</f>
        <v>Zadejte název výstupu/výsledku.</v>
      </c>
      <c r="BY39" s="40"/>
      <c r="BZ39" s="40"/>
      <c r="CA39" s="40" t="s">
        <v>0</v>
      </c>
      <c r="CB39" s="56"/>
      <c r="CC39" s="92" t="s">
        <v>16</v>
      </c>
      <c r="CD39" s="7"/>
      <c r="CE39" s="9" t="s">
        <v>17</v>
      </c>
      <c r="CF39" s="7"/>
      <c r="CG39" s="56"/>
      <c r="CH39" s="92" t="s">
        <v>16</v>
      </c>
      <c r="CI39" s="7"/>
      <c r="CJ39" s="9" t="s">
        <v>17</v>
      </c>
      <c r="CK39" s="7"/>
      <c r="CL39" s="23"/>
    </row>
    <row r="40" spans="2:90" ht="5.0999999999999996" customHeight="1" x14ac:dyDescent="0.25">
      <c r="B40" s="20"/>
      <c r="C40" s="27"/>
      <c r="D40" s="22"/>
      <c r="E40" s="22"/>
      <c r="F40" s="22"/>
      <c r="G40" s="22"/>
      <c r="H40" s="22"/>
      <c r="I40" s="20"/>
      <c r="J40" s="22"/>
      <c r="K40" s="22"/>
      <c r="L40" s="23"/>
      <c r="M40" s="22"/>
      <c r="N40" s="20"/>
      <c r="O40" s="22"/>
      <c r="P40" s="22"/>
      <c r="Q40" s="23"/>
      <c r="R40" s="23"/>
      <c r="T40" s="20"/>
      <c r="U40" s="21"/>
      <c r="V40" s="22"/>
      <c r="W40" s="22"/>
      <c r="X40" s="22"/>
      <c r="Y40" s="22"/>
      <c r="Z40" s="22"/>
      <c r="AA40" s="20"/>
      <c r="AB40" s="22"/>
      <c r="AC40" s="22"/>
      <c r="AD40" s="23"/>
      <c r="AE40" s="22"/>
      <c r="AF40" s="20"/>
      <c r="AG40" s="22"/>
      <c r="AH40" s="22"/>
      <c r="AI40" s="23"/>
      <c r="AJ40" s="23"/>
      <c r="AL40" s="20"/>
      <c r="AM40" s="21"/>
      <c r="AN40" s="22"/>
      <c r="AO40" s="22"/>
      <c r="AP40" s="22"/>
      <c r="AQ40" s="22"/>
      <c r="AR40" s="22"/>
      <c r="AS40" s="20"/>
      <c r="AT40" s="22"/>
      <c r="AU40" s="22"/>
      <c r="AV40" s="23"/>
      <c r="AW40" s="22"/>
      <c r="AX40" s="20"/>
      <c r="AY40" s="22"/>
      <c r="AZ40" s="22"/>
      <c r="BA40" s="23"/>
      <c r="BB40" s="23"/>
      <c r="BD40" s="20"/>
      <c r="BE40" s="21"/>
      <c r="BF40" s="22"/>
      <c r="BG40" s="22"/>
      <c r="BH40" s="22"/>
      <c r="BI40" s="22"/>
      <c r="BJ40" s="22"/>
      <c r="BK40" s="20"/>
      <c r="BL40" s="22"/>
      <c r="BM40" s="22"/>
      <c r="BN40" s="23"/>
      <c r="BO40" s="22"/>
      <c r="BP40" s="20"/>
      <c r="BQ40" s="22"/>
      <c r="BR40" s="22"/>
      <c r="BS40" s="23"/>
      <c r="BT40" s="23"/>
      <c r="BV40" s="20"/>
      <c r="BW40" s="21"/>
      <c r="BX40" s="22"/>
      <c r="BY40" s="22"/>
      <c r="BZ40" s="22"/>
      <c r="CA40" s="22"/>
      <c r="CB40" s="22"/>
      <c r="CC40" s="20"/>
      <c r="CD40" s="22"/>
      <c r="CE40" s="22"/>
      <c r="CF40" s="23"/>
      <c r="CG40" s="22"/>
      <c r="CH40" s="20"/>
      <c r="CI40" s="22"/>
      <c r="CJ40" s="22"/>
      <c r="CK40" s="23"/>
      <c r="CL40" s="23"/>
    </row>
    <row r="41" spans="2:90" x14ac:dyDescent="0.25">
      <c r="B41" s="20"/>
      <c r="C41" s="27"/>
      <c r="D41" s="79" t="str">
        <f>IF(E41&lt;&gt;"",'TITUL, 1, 2'!$E$8&amp;"-"&amp;F11&amp;"V008","Zadejte název výstupu/výsledku.")</f>
        <v>Zadejte název výstupu/výsledku.</v>
      </c>
      <c r="E41" s="40"/>
      <c r="F41" s="40"/>
      <c r="G41" s="40" t="s">
        <v>0</v>
      </c>
      <c r="H41" s="56"/>
      <c r="I41" s="92" t="s">
        <v>16</v>
      </c>
      <c r="J41" s="7"/>
      <c r="K41" s="9" t="s">
        <v>17</v>
      </c>
      <c r="L41" s="7"/>
      <c r="M41" s="56"/>
      <c r="N41" s="92" t="s">
        <v>16</v>
      </c>
      <c r="O41" s="7"/>
      <c r="P41" s="9" t="s">
        <v>17</v>
      </c>
      <c r="Q41" s="7"/>
      <c r="R41" s="23"/>
      <c r="T41" s="20"/>
      <c r="U41" s="21"/>
      <c r="V41" s="79" t="str">
        <f>IF(W41&lt;&gt;"",'TITUL, 1, 2'!$E$8&amp;"-"&amp;X11&amp;"V008","Zadejte název výstupu/výsledku.")</f>
        <v>Zadejte název výstupu/výsledku.</v>
      </c>
      <c r="W41" s="40"/>
      <c r="X41" s="40"/>
      <c r="Y41" s="40" t="s">
        <v>0</v>
      </c>
      <c r="Z41" s="56"/>
      <c r="AA41" s="92" t="s">
        <v>16</v>
      </c>
      <c r="AB41" s="7"/>
      <c r="AC41" s="9" t="s">
        <v>17</v>
      </c>
      <c r="AD41" s="7"/>
      <c r="AE41" s="56"/>
      <c r="AF41" s="92" t="s">
        <v>16</v>
      </c>
      <c r="AG41" s="7"/>
      <c r="AH41" s="9" t="s">
        <v>17</v>
      </c>
      <c r="AI41" s="7"/>
      <c r="AJ41" s="23"/>
      <c r="AL41" s="20"/>
      <c r="AM41" s="21"/>
      <c r="AN41" s="79" t="str">
        <f>IF(AO41&lt;&gt;"",'TITUL, 1, 2'!$E$8&amp;"-"&amp;AP11&amp;"V008","Zadejte název výstupu/výsledku.")</f>
        <v>Zadejte název výstupu/výsledku.</v>
      </c>
      <c r="AO41" s="40"/>
      <c r="AP41" s="40"/>
      <c r="AQ41" s="40" t="s">
        <v>0</v>
      </c>
      <c r="AR41" s="56"/>
      <c r="AS41" s="92" t="s">
        <v>16</v>
      </c>
      <c r="AT41" s="7"/>
      <c r="AU41" s="9" t="s">
        <v>17</v>
      </c>
      <c r="AV41" s="7"/>
      <c r="AW41" s="56"/>
      <c r="AX41" s="92" t="s">
        <v>16</v>
      </c>
      <c r="AY41" s="7"/>
      <c r="AZ41" s="9" t="s">
        <v>17</v>
      </c>
      <c r="BA41" s="7"/>
      <c r="BB41" s="23"/>
      <c r="BD41" s="20"/>
      <c r="BE41" s="21"/>
      <c r="BF41" s="79" t="str">
        <f>IF(BG41&lt;&gt;"",'TITUL, 1, 2'!$E$8&amp;"-"&amp;BH11&amp;"V008","Zadejte název výstupu/výsledku.")</f>
        <v>Zadejte název výstupu/výsledku.</v>
      </c>
      <c r="BG41" s="40"/>
      <c r="BH41" s="40"/>
      <c r="BI41" s="40" t="s">
        <v>0</v>
      </c>
      <c r="BJ41" s="56"/>
      <c r="BK41" s="92" t="s">
        <v>16</v>
      </c>
      <c r="BL41" s="7"/>
      <c r="BM41" s="9" t="s">
        <v>17</v>
      </c>
      <c r="BN41" s="7"/>
      <c r="BO41" s="56"/>
      <c r="BP41" s="92" t="s">
        <v>16</v>
      </c>
      <c r="BQ41" s="7"/>
      <c r="BR41" s="9" t="s">
        <v>17</v>
      </c>
      <c r="BS41" s="7"/>
      <c r="BT41" s="23"/>
      <c r="BV41" s="20"/>
      <c r="BW41" s="21"/>
      <c r="BX41" s="79" t="str">
        <f>IF(BY41&lt;&gt;"",'TITUL, 1, 2'!$E$8&amp;"-"&amp;BZ11&amp;"V008","Zadejte název výstupu/výsledku.")</f>
        <v>Zadejte název výstupu/výsledku.</v>
      </c>
      <c r="BY41" s="40"/>
      <c r="BZ41" s="40"/>
      <c r="CA41" s="40" t="s">
        <v>0</v>
      </c>
      <c r="CB41" s="56"/>
      <c r="CC41" s="92" t="s">
        <v>16</v>
      </c>
      <c r="CD41" s="7"/>
      <c r="CE41" s="9" t="s">
        <v>17</v>
      </c>
      <c r="CF41" s="7"/>
      <c r="CG41" s="56"/>
      <c r="CH41" s="92" t="s">
        <v>16</v>
      </c>
      <c r="CI41" s="7"/>
      <c r="CJ41" s="9" t="s">
        <v>17</v>
      </c>
      <c r="CK41" s="7"/>
      <c r="CL41" s="23"/>
    </row>
    <row r="42" spans="2:90" ht="5.0999999999999996" customHeight="1" x14ac:dyDescent="0.25">
      <c r="B42" s="20"/>
      <c r="C42" s="27"/>
      <c r="D42" s="22"/>
      <c r="E42" s="22"/>
      <c r="F42" s="22"/>
      <c r="G42" s="22"/>
      <c r="H42" s="22"/>
      <c r="I42" s="20"/>
      <c r="J42" s="22"/>
      <c r="K42" s="22"/>
      <c r="L42" s="23"/>
      <c r="M42" s="22"/>
      <c r="N42" s="20"/>
      <c r="O42" s="22"/>
      <c r="P42" s="22"/>
      <c r="Q42" s="23"/>
      <c r="R42" s="23"/>
      <c r="T42" s="20"/>
      <c r="U42" s="21"/>
      <c r="V42" s="22"/>
      <c r="W42" s="22"/>
      <c r="X42" s="22"/>
      <c r="Y42" s="22"/>
      <c r="Z42" s="22"/>
      <c r="AA42" s="20"/>
      <c r="AB42" s="22"/>
      <c r="AC42" s="22"/>
      <c r="AD42" s="23"/>
      <c r="AE42" s="22"/>
      <c r="AF42" s="20"/>
      <c r="AG42" s="22"/>
      <c r="AH42" s="22"/>
      <c r="AI42" s="23"/>
      <c r="AJ42" s="23"/>
      <c r="AL42" s="20"/>
      <c r="AM42" s="21"/>
      <c r="AN42" s="22"/>
      <c r="AO42" s="22"/>
      <c r="AP42" s="22"/>
      <c r="AQ42" s="22"/>
      <c r="AR42" s="22"/>
      <c r="AS42" s="20"/>
      <c r="AT42" s="22"/>
      <c r="AU42" s="22"/>
      <c r="AV42" s="23"/>
      <c r="AW42" s="22"/>
      <c r="AX42" s="20"/>
      <c r="AY42" s="22"/>
      <c r="AZ42" s="22"/>
      <c r="BA42" s="23"/>
      <c r="BB42" s="23"/>
      <c r="BD42" s="20"/>
      <c r="BE42" s="21"/>
      <c r="BF42" s="22"/>
      <c r="BG42" s="22"/>
      <c r="BH42" s="22"/>
      <c r="BI42" s="22"/>
      <c r="BJ42" s="22"/>
      <c r="BK42" s="20"/>
      <c r="BL42" s="22"/>
      <c r="BM42" s="22"/>
      <c r="BN42" s="23"/>
      <c r="BO42" s="22"/>
      <c r="BP42" s="20"/>
      <c r="BQ42" s="22"/>
      <c r="BR42" s="22"/>
      <c r="BS42" s="23"/>
      <c r="BT42" s="23"/>
      <c r="BV42" s="20"/>
      <c r="BW42" s="21"/>
      <c r="BX42" s="22"/>
      <c r="BY42" s="22"/>
      <c r="BZ42" s="22"/>
      <c r="CA42" s="22"/>
      <c r="CB42" s="22"/>
      <c r="CC42" s="20"/>
      <c r="CD42" s="22"/>
      <c r="CE42" s="22"/>
      <c r="CF42" s="23"/>
      <c r="CG42" s="22"/>
      <c r="CH42" s="20"/>
      <c r="CI42" s="22"/>
      <c r="CJ42" s="22"/>
      <c r="CK42" s="23"/>
      <c r="CL42" s="23"/>
    </row>
    <row r="43" spans="2:90" x14ac:dyDescent="0.25">
      <c r="B43" s="20"/>
      <c r="C43" s="27"/>
      <c r="D43" s="79" t="str">
        <f>IF(E43&lt;&gt;"",'TITUL, 1, 2'!$E$8&amp;"-"&amp;F11&amp;"V009","Zadejte název výstupu/výsledku.")</f>
        <v>Zadejte název výstupu/výsledku.</v>
      </c>
      <c r="E43" s="40"/>
      <c r="F43" s="40"/>
      <c r="G43" s="40" t="s">
        <v>0</v>
      </c>
      <c r="H43" s="56"/>
      <c r="I43" s="92" t="s">
        <v>16</v>
      </c>
      <c r="J43" s="7"/>
      <c r="K43" s="9" t="s">
        <v>17</v>
      </c>
      <c r="L43" s="7"/>
      <c r="M43" s="56"/>
      <c r="N43" s="92" t="s">
        <v>16</v>
      </c>
      <c r="O43" s="7"/>
      <c r="P43" s="9" t="s">
        <v>17</v>
      </c>
      <c r="Q43" s="7"/>
      <c r="R43" s="23"/>
      <c r="T43" s="20"/>
      <c r="U43" s="21"/>
      <c r="V43" s="79" t="str">
        <f>IF(W43&lt;&gt;"",'TITUL, 1, 2'!$E$8&amp;"-"&amp;X11&amp;"V009","Zadejte název výstupu/výsledku.")</f>
        <v>Zadejte název výstupu/výsledku.</v>
      </c>
      <c r="W43" s="40"/>
      <c r="X43" s="40"/>
      <c r="Y43" s="40" t="s">
        <v>0</v>
      </c>
      <c r="Z43" s="56"/>
      <c r="AA43" s="92" t="s">
        <v>16</v>
      </c>
      <c r="AB43" s="7"/>
      <c r="AC43" s="9" t="s">
        <v>17</v>
      </c>
      <c r="AD43" s="7"/>
      <c r="AE43" s="56"/>
      <c r="AF43" s="92" t="s">
        <v>16</v>
      </c>
      <c r="AG43" s="7"/>
      <c r="AH43" s="9" t="s">
        <v>17</v>
      </c>
      <c r="AI43" s="7"/>
      <c r="AJ43" s="23"/>
      <c r="AL43" s="20"/>
      <c r="AM43" s="21"/>
      <c r="AN43" s="79" t="str">
        <f>IF(AO43&lt;&gt;"",'TITUL, 1, 2'!$E$8&amp;"-"&amp;AP11&amp;"V009","Zadejte název výstupu/výsledku.")</f>
        <v>Zadejte název výstupu/výsledku.</v>
      </c>
      <c r="AO43" s="40"/>
      <c r="AP43" s="40"/>
      <c r="AQ43" s="40" t="s">
        <v>0</v>
      </c>
      <c r="AR43" s="56"/>
      <c r="AS43" s="92" t="s">
        <v>16</v>
      </c>
      <c r="AT43" s="7"/>
      <c r="AU43" s="9" t="s">
        <v>17</v>
      </c>
      <c r="AV43" s="7"/>
      <c r="AW43" s="56"/>
      <c r="AX43" s="92" t="s">
        <v>16</v>
      </c>
      <c r="AY43" s="7"/>
      <c r="AZ43" s="9" t="s">
        <v>17</v>
      </c>
      <c r="BA43" s="7"/>
      <c r="BB43" s="23"/>
      <c r="BD43" s="20"/>
      <c r="BE43" s="21"/>
      <c r="BF43" s="79" t="str">
        <f>IF(BG43&lt;&gt;"",'TITUL, 1, 2'!$E$8&amp;"-"&amp;BH11&amp;"V009","Zadejte název výstupu/výsledku.")</f>
        <v>Zadejte název výstupu/výsledku.</v>
      </c>
      <c r="BG43" s="40"/>
      <c r="BH43" s="40"/>
      <c r="BI43" s="40" t="s">
        <v>0</v>
      </c>
      <c r="BJ43" s="56"/>
      <c r="BK43" s="92" t="s">
        <v>16</v>
      </c>
      <c r="BL43" s="7"/>
      <c r="BM43" s="9" t="s">
        <v>17</v>
      </c>
      <c r="BN43" s="7"/>
      <c r="BO43" s="56"/>
      <c r="BP43" s="92" t="s">
        <v>16</v>
      </c>
      <c r="BQ43" s="7"/>
      <c r="BR43" s="9" t="s">
        <v>17</v>
      </c>
      <c r="BS43" s="7"/>
      <c r="BT43" s="23"/>
      <c r="BV43" s="20"/>
      <c r="BW43" s="21"/>
      <c r="BX43" s="79" t="str">
        <f>IF(BY43&lt;&gt;"",'TITUL, 1, 2'!$E$8&amp;"-"&amp;BZ11&amp;"V009","Zadejte název výstupu/výsledku.")</f>
        <v>Zadejte název výstupu/výsledku.</v>
      </c>
      <c r="BY43" s="40"/>
      <c r="BZ43" s="40"/>
      <c r="CA43" s="40" t="s">
        <v>0</v>
      </c>
      <c r="CB43" s="56"/>
      <c r="CC43" s="92" t="s">
        <v>16</v>
      </c>
      <c r="CD43" s="7"/>
      <c r="CE43" s="9" t="s">
        <v>17</v>
      </c>
      <c r="CF43" s="7"/>
      <c r="CG43" s="56"/>
      <c r="CH43" s="92" t="s">
        <v>16</v>
      </c>
      <c r="CI43" s="7"/>
      <c r="CJ43" s="9" t="s">
        <v>17</v>
      </c>
      <c r="CK43" s="7"/>
      <c r="CL43" s="23"/>
    </row>
    <row r="44" spans="2:90" ht="5.0999999999999996" customHeight="1" x14ac:dyDescent="0.25">
      <c r="B44" s="20"/>
      <c r="C44" s="27"/>
      <c r="D44" s="22"/>
      <c r="E44" s="22"/>
      <c r="F44" s="22"/>
      <c r="G44" s="22"/>
      <c r="H44" s="22"/>
      <c r="I44" s="20"/>
      <c r="J44" s="22"/>
      <c r="K44" s="22"/>
      <c r="L44" s="23"/>
      <c r="M44" s="22"/>
      <c r="N44" s="20"/>
      <c r="O44" s="22"/>
      <c r="P44" s="22"/>
      <c r="Q44" s="23"/>
      <c r="R44" s="23"/>
      <c r="T44" s="20"/>
      <c r="U44" s="21"/>
      <c r="V44" s="22"/>
      <c r="W44" s="22"/>
      <c r="X44" s="22"/>
      <c r="Y44" s="22"/>
      <c r="Z44" s="22"/>
      <c r="AA44" s="20"/>
      <c r="AB44" s="22"/>
      <c r="AC44" s="22"/>
      <c r="AD44" s="23"/>
      <c r="AE44" s="22"/>
      <c r="AF44" s="20"/>
      <c r="AG44" s="22"/>
      <c r="AH44" s="22"/>
      <c r="AI44" s="23"/>
      <c r="AJ44" s="23"/>
      <c r="AL44" s="20"/>
      <c r="AM44" s="21"/>
      <c r="AN44" s="22"/>
      <c r="AO44" s="22"/>
      <c r="AP44" s="22"/>
      <c r="AQ44" s="22"/>
      <c r="AR44" s="22"/>
      <c r="AS44" s="20"/>
      <c r="AT44" s="22"/>
      <c r="AU44" s="22"/>
      <c r="AV44" s="23"/>
      <c r="AW44" s="22"/>
      <c r="AX44" s="20"/>
      <c r="AY44" s="22"/>
      <c r="AZ44" s="22"/>
      <c r="BA44" s="23"/>
      <c r="BB44" s="23"/>
      <c r="BD44" s="20"/>
      <c r="BE44" s="21"/>
      <c r="BF44" s="22"/>
      <c r="BG44" s="22"/>
      <c r="BH44" s="22"/>
      <c r="BI44" s="22"/>
      <c r="BJ44" s="22"/>
      <c r="BK44" s="20"/>
      <c r="BL44" s="22"/>
      <c r="BM44" s="22"/>
      <c r="BN44" s="23"/>
      <c r="BO44" s="22"/>
      <c r="BP44" s="20"/>
      <c r="BQ44" s="22"/>
      <c r="BR44" s="22"/>
      <c r="BS44" s="23"/>
      <c r="BT44" s="23"/>
      <c r="BV44" s="20"/>
      <c r="BW44" s="21"/>
      <c r="BX44" s="22"/>
      <c r="BY44" s="22"/>
      <c r="BZ44" s="22"/>
      <c r="CA44" s="22"/>
      <c r="CB44" s="22"/>
      <c r="CC44" s="20"/>
      <c r="CD44" s="22"/>
      <c r="CE44" s="22"/>
      <c r="CF44" s="23"/>
      <c r="CG44" s="22"/>
      <c r="CH44" s="20"/>
      <c r="CI44" s="22"/>
      <c r="CJ44" s="22"/>
      <c r="CK44" s="23"/>
      <c r="CL44" s="23"/>
    </row>
    <row r="45" spans="2:90" x14ac:dyDescent="0.25">
      <c r="B45" s="20"/>
      <c r="C45" s="27"/>
      <c r="D45" s="79" t="str">
        <f>IF(E45&lt;&gt;"",'TITUL, 1, 2'!$E$8&amp;"-"&amp;F11&amp;"V0010","Zadejte název výstupu/výsledku.")</f>
        <v>Zadejte název výstupu/výsledku.</v>
      </c>
      <c r="E45" s="40"/>
      <c r="F45" s="40"/>
      <c r="G45" s="40" t="s">
        <v>0</v>
      </c>
      <c r="H45" s="56"/>
      <c r="I45" s="92" t="s">
        <v>16</v>
      </c>
      <c r="J45" s="7"/>
      <c r="K45" s="9" t="s">
        <v>17</v>
      </c>
      <c r="L45" s="7"/>
      <c r="M45" s="56"/>
      <c r="N45" s="92" t="s">
        <v>16</v>
      </c>
      <c r="O45" s="7"/>
      <c r="P45" s="9" t="s">
        <v>17</v>
      </c>
      <c r="Q45" s="7"/>
      <c r="R45" s="23"/>
      <c r="T45" s="20"/>
      <c r="U45" s="21"/>
      <c r="V45" s="79" t="str">
        <f>IF(W45&lt;&gt;"",'TITUL, 1, 2'!$E$8&amp;"-"&amp;X11&amp;"V0010","Zadejte název výstupu/výsledku.")</f>
        <v>Zadejte název výstupu/výsledku.</v>
      </c>
      <c r="W45" s="40"/>
      <c r="X45" s="40"/>
      <c r="Y45" s="40" t="s">
        <v>0</v>
      </c>
      <c r="Z45" s="56"/>
      <c r="AA45" s="92" t="s">
        <v>16</v>
      </c>
      <c r="AB45" s="7"/>
      <c r="AC45" s="9" t="s">
        <v>17</v>
      </c>
      <c r="AD45" s="7"/>
      <c r="AE45" s="56"/>
      <c r="AF45" s="92" t="s">
        <v>16</v>
      </c>
      <c r="AG45" s="7"/>
      <c r="AH45" s="9" t="s">
        <v>17</v>
      </c>
      <c r="AI45" s="7"/>
      <c r="AJ45" s="23"/>
      <c r="AL45" s="20"/>
      <c r="AM45" s="21"/>
      <c r="AN45" s="79" t="str">
        <f>IF(AO45&lt;&gt;"",'TITUL, 1, 2'!$E$8&amp;"-"&amp;AP11&amp;"V0010","Zadejte název výstupu/výsledku.")</f>
        <v>Zadejte název výstupu/výsledku.</v>
      </c>
      <c r="AO45" s="40"/>
      <c r="AP45" s="40"/>
      <c r="AQ45" s="40" t="s">
        <v>0</v>
      </c>
      <c r="AR45" s="56"/>
      <c r="AS45" s="92" t="s">
        <v>16</v>
      </c>
      <c r="AT45" s="7"/>
      <c r="AU45" s="9" t="s">
        <v>17</v>
      </c>
      <c r="AV45" s="7"/>
      <c r="AW45" s="56"/>
      <c r="AX45" s="92" t="s">
        <v>16</v>
      </c>
      <c r="AY45" s="7"/>
      <c r="AZ45" s="9" t="s">
        <v>17</v>
      </c>
      <c r="BA45" s="7"/>
      <c r="BB45" s="23"/>
      <c r="BD45" s="20"/>
      <c r="BE45" s="21"/>
      <c r="BF45" s="79" t="str">
        <f>IF(BG45&lt;&gt;"",'TITUL, 1, 2'!$E$8&amp;"-"&amp;BH11&amp;"V0010","Zadejte název výstupu/výsledku.")</f>
        <v>Zadejte název výstupu/výsledku.</v>
      </c>
      <c r="BG45" s="40"/>
      <c r="BH45" s="40"/>
      <c r="BI45" s="40" t="s">
        <v>0</v>
      </c>
      <c r="BJ45" s="56"/>
      <c r="BK45" s="92" t="s">
        <v>16</v>
      </c>
      <c r="BL45" s="7"/>
      <c r="BM45" s="9" t="s">
        <v>17</v>
      </c>
      <c r="BN45" s="7"/>
      <c r="BO45" s="56"/>
      <c r="BP45" s="92" t="s">
        <v>16</v>
      </c>
      <c r="BQ45" s="7"/>
      <c r="BR45" s="9" t="s">
        <v>17</v>
      </c>
      <c r="BS45" s="7"/>
      <c r="BT45" s="23"/>
      <c r="BV45" s="20"/>
      <c r="BW45" s="21"/>
      <c r="BX45" s="79" t="str">
        <f>IF(BY45&lt;&gt;"",'TITUL, 1, 2'!$E$8&amp;"-"&amp;BZ11&amp;"V0010","Zadejte název výstupu/výsledku.")</f>
        <v>Zadejte název výstupu/výsledku.</v>
      </c>
      <c r="BY45" s="40"/>
      <c r="BZ45" s="40"/>
      <c r="CA45" s="40" t="s">
        <v>0</v>
      </c>
      <c r="CB45" s="56"/>
      <c r="CC45" s="92" t="s">
        <v>16</v>
      </c>
      <c r="CD45" s="7"/>
      <c r="CE45" s="9" t="s">
        <v>17</v>
      </c>
      <c r="CF45" s="7"/>
      <c r="CG45" s="56"/>
      <c r="CH45" s="92" t="s">
        <v>16</v>
      </c>
      <c r="CI45" s="7"/>
      <c r="CJ45" s="9" t="s">
        <v>17</v>
      </c>
      <c r="CK45" s="7"/>
      <c r="CL45" s="23"/>
    </row>
    <row r="46" spans="2:90" ht="5.0999999999999996" customHeight="1" x14ac:dyDescent="0.25">
      <c r="B46" s="20"/>
      <c r="C46" s="27"/>
      <c r="D46" s="22"/>
      <c r="E46" s="22"/>
      <c r="F46" s="22"/>
      <c r="G46" s="22"/>
      <c r="H46" s="22"/>
      <c r="I46" s="20"/>
      <c r="J46" s="22"/>
      <c r="K46" s="22"/>
      <c r="L46" s="23"/>
      <c r="M46" s="22"/>
      <c r="N46" s="20"/>
      <c r="O46" s="22"/>
      <c r="P46" s="22"/>
      <c r="Q46" s="23"/>
      <c r="R46" s="23"/>
      <c r="T46" s="20"/>
      <c r="U46" s="21"/>
      <c r="V46" s="22"/>
      <c r="W46" s="22"/>
      <c r="X46" s="22"/>
      <c r="Y46" s="22"/>
      <c r="Z46" s="22"/>
      <c r="AA46" s="20"/>
      <c r="AB46" s="22"/>
      <c r="AC46" s="22"/>
      <c r="AD46" s="23"/>
      <c r="AE46" s="22"/>
      <c r="AF46" s="20"/>
      <c r="AG46" s="22"/>
      <c r="AH46" s="22"/>
      <c r="AI46" s="23"/>
      <c r="AJ46" s="23"/>
      <c r="AL46" s="20"/>
      <c r="AM46" s="21"/>
      <c r="AN46" s="22"/>
      <c r="AO46" s="22"/>
      <c r="AP46" s="22"/>
      <c r="AQ46" s="22"/>
      <c r="AR46" s="22"/>
      <c r="AS46" s="20"/>
      <c r="AT46" s="22"/>
      <c r="AU46" s="22"/>
      <c r="AV46" s="23"/>
      <c r="AW46" s="22"/>
      <c r="AX46" s="20"/>
      <c r="AY46" s="22"/>
      <c r="AZ46" s="22"/>
      <c r="BA46" s="23"/>
      <c r="BB46" s="23"/>
      <c r="BD46" s="20"/>
      <c r="BE46" s="21"/>
      <c r="BF46" s="22"/>
      <c r="BG46" s="22"/>
      <c r="BH46" s="22"/>
      <c r="BI46" s="22"/>
      <c r="BJ46" s="22"/>
      <c r="BK46" s="20"/>
      <c r="BL46" s="22"/>
      <c r="BM46" s="22"/>
      <c r="BN46" s="23"/>
      <c r="BO46" s="22"/>
      <c r="BP46" s="20"/>
      <c r="BQ46" s="22"/>
      <c r="BR46" s="22"/>
      <c r="BS46" s="23"/>
      <c r="BT46" s="23"/>
      <c r="BV46" s="20"/>
      <c r="BW46" s="21"/>
      <c r="BX46" s="22"/>
      <c r="BY46" s="22"/>
      <c r="BZ46" s="22"/>
      <c r="CA46" s="22"/>
      <c r="CB46" s="22"/>
      <c r="CC46" s="20"/>
      <c r="CD46" s="22"/>
      <c r="CE46" s="22"/>
      <c r="CF46" s="23"/>
      <c r="CG46" s="22"/>
      <c r="CH46" s="20"/>
      <c r="CI46" s="22"/>
      <c r="CJ46" s="22"/>
      <c r="CK46" s="23"/>
      <c r="CL46" s="23"/>
    </row>
    <row r="47" spans="2:90" x14ac:dyDescent="0.25">
      <c r="B47" s="20"/>
      <c r="C47" s="27"/>
      <c r="D47" s="79" t="str">
        <f>IF(E47&lt;&gt;"",'TITUL, 1, 2'!$E$8&amp;"-"&amp;F11&amp;"V0011","Zadejte název výstupu/výsledku.")</f>
        <v>Zadejte název výstupu/výsledku.</v>
      </c>
      <c r="E47" s="40"/>
      <c r="F47" s="40"/>
      <c r="G47" s="40" t="s">
        <v>0</v>
      </c>
      <c r="H47" s="56"/>
      <c r="I47" s="92" t="s">
        <v>16</v>
      </c>
      <c r="J47" s="7"/>
      <c r="K47" s="9" t="s">
        <v>17</v>
      </c>
      <c r="L47" s="7"/>
      <c r="M47" s="56"/>
      <c r="N47" s="92" t="s">
        <v>16</v>
      </c>
      <c r="O47" s="7"/>
      <c r="P47" s="9" t="s">
        <v>17</v>
      </c>
      <c r="Q47" s="7"/>
      <c r="R47" s="23"/>
      <c r="T47" s="20"/>
      <c r="U47" s="21"/>
      <c r="V47" s="79" t="str">
        <f>IF(W47&lt;&gt;"",'TITUL, 1, 2'!$E$8&amp;"-"&amp;X11&amp;"V0011","Zadejte název výstupu/výsledku.")</f>
        <v>Zadejte název výstupu/výsledku.</v>
      </c>
      <c r="W47" s="40"/>
      <c r="X47" s="40"/>
      <c r="Y47" s="40" t="s">
        <v>0</v>
      </c>
      <c r="Z47" s="56"/>
      <c r="AA47" s="92" t="s">
        <v>16</v>
      </c>
      <c r="AB47" s="7"/>
      <c r="AC47" s="9" t="s">
        <v>17</v>
      </c>
      <c r="AD47" s="7"/>
      <c r="AE47" s="56"/>
      <c r="AF47" s="92" t="s">
        <v>16</v>
      </c>
      <c r="AG47" s="7"/>
      <c r="AH47" s="9" t="s">
        <v>17</v>
      </c>
      <c r="AI47" s="7"/>
      <c r="AJ47" s="23"/>
      <c r="AL47" s="20"/>
      <c r="AM47" s="21"/>
      <c r="AN47" s="79" t="str">
        <f>IF(AO47&lt;&gt;"",'TITUL, 1, 2'!$E$8&amp;"-"&amp;AP11&amp;"V0011","Zadejte název výstupu/výsledku.")</f>
        <v>Zadejte název výstupu/výsledku.</v>
      </c>
      <c r="AO47" s="40"/>
      <c r="AP47" s="40"/>
      <c r="AQ47" s="40" t="s">
        <v>0</v>
      </c>
      <c r="AR47" s="56"/>
      <c r="AS47" s="92" t="s">
        <v>16</v>
      </c>
      <c r="AT47" s="7"/>
      <c r="AU47" s="9" t="s">
        <v>17</v>
      </c>
      <c r="AV47" s="7"/>
      <c r="AW47" s="56"/>
      <c r="AX47" s="92" t="s">
        <v>16</v>
      </c>
      <c r="AY47" s="7"/>
      <c r="AZ47" s="9" t="s">
        <v>17</v>
      </c>
      <c r="BA47" s="7"/>
      <c r="BB47" s="23"/>
      <c r="BD47" s="20"/>
      <c r="BE47" s="21"/>
      <c r="BF47" s="79" t="str">
        <f>IF(BG47&lt;&gt;"",'TITUL, 1, 2'!$E$8&amp;"-"&amp;BH11&amp;"V0011","Zadejte název výstupu/výsledku.")</f>
        <v>Zadejte název výstupu/výsledku.</v>
      </c>
      <c r="BG47" s="40"/>
      <c r="BH47" s="40"/>
      <c r="BI47" s="40" t="s">
        <v>0</v>
      </c>
      <c r="BJ47" s="56"/>
      <c r="BK47" s="92" t="s">
        <v>16</v>
      </c>
      <c r="BL47" s="7"/>
      <c r="BM47" s="9" t="s">
        <v>17</v>
      </c>
      <c r="BN47" s="7"/>
      <c r="BO47" s="56"/>
      <c r="BP47" s="92" t="s">
        <v>16</v>
      </c>
      <c r="BQ47" s="7"/>
      <c r="BR47" s="9" t="s">
        <v>17</v>
      </c>
      <c r="BS47" s="7"/>
      <c r="BT47" s="23"/>
      <c r="BV47" s="20"/>
      <c r="BW47" s="21"/>
      <c r="BX47" s="79" t="str">
        <f>IF(BY47&lt;&gt;"",'TITUL, 1, 2'!$E$8&amp;"-"&amp;BZ11&amp;"V0011","Zadejte název výstupu/výsledku.")</f>
        <v>Zadejte název výstupu/výsledku.</v>
      </c>
      <c r="BY47" s="40"/>
      <c r="BZ47" s="40"/>
      <c r="CA47" s="40" t="s">
        <v>0</v>
      </c>
      <c r="CB47" s="56"/>
      <c r="CC47" s="92" t="s">
        <v>16</v>
      </c>
      <c r="CD47" s="7"/>
      <c r="CE47" s="9" t="s">
        <v>17</v>
      </c>
      <c r="CF47" s="7"/>
      <c r="CG47" s="56"/>
      <c r="CH47" s="92" t="s">
        <v>16</v>
      </c>
      <c r="CI47" s="7"/>
      <c r="CJ47" s="9" t="s">
        <v>17</v>
      </c>
      <c r="CK47" s="7"/>
      <c r="CL47" s="23"/>
    </row>
    <row r="48" spans="2:90" ht="5.0999999999999996" customHeight="1" x14ac:dyDescent="0.25">
      <c r="B48" s="20"/>
      <c r="C48" s="27"/>
      <c r="D48" s="22"/>
      <c r="E48" s="22"/>
      <c r="F48" s="22"/>
      <c r="G48" s="22"/>
      <c r="H48" s="22"/>
      <c r="I48" s="20"/>
      <c r="J48" s="22"/>
      <c r="K48" s="22"/>
      <c r="L48" s="23"/>
      <c r="M48" s="22"/>
      <c r="N48" s="20"/>
      <c r="O48" s="22"/>
      <c r="P48" s="22"/>
      <c r="Q48" s="23"/>
      <c r="R48" s="23"/>
      <c r="T48" s="20"/>
      <c r="U48" s="21"/>
      <c r="V48" s="22"/>
      <c r="W48" s="22"/>
      <c r="X48" s="22"/>
      <c r="Y48" s="22"/>
      <c r="Z48" s="22"/>
      <c r="AA48" s="20"/>
      <c r="AB48" s="22"/>
      <c r="AC48" s="22"/>
      <c r="AD48" s="23"/>
      <c r="AE48" s="22"/>
      <c r="AF48" s="20"/>
      <c r="AG48" s="22"/>
      <c r="AH48" s="22"/>
      <c r="AI48" s="23"/>
      <c r="AJ48" s="23"/>
      <c r="AL48" s="20"/>
      <c r="AM48" s="21"/>
      <c r="AN48" s="22"/>
      <c r="AO48" s="22"/>
      <c r="AP48" s="22"/>
      <c r="AQ48" s="22"/>
      <c r="AR48" s="22"/>
      <c r="AS48" s="20"/>
      <c r="AT48" s="22"/>
      <c r="AU48" s="22"/>
      <c r="AV48" s="23"/>
      <c r="AW48" s="22"/>
      <c r="AX48" s="20"/>
      <c r="AY48" s="22"/>
      <c r="AZ48" s="22"/>
      <c r="BA48" s="23"/>
      <c r="BB48" s="23"/>
      <c r="BD48" s="20"/>
      <c r="BE48" s="21"/>
      <c r="BF48" s="22"/>
      <c r="BG48" s="22"/>
      <c r="BH48" s="22"/>
      <c r="BI48" s="22"/>
      <c r="BJ48" s="22"/>
      <c r="BK48" s="20"/>
      <c r="BL48" s="22"/>
      <c r="BM48" s="22"/>
      <c r="BN48" s="23"/>
      <c r="BO48" s="22"/>
      <c r="BP48" s="20"/>
      <c r="BQ48" s="22"/>
      <c r="BR48" s="22"/>
      <c r="BS48" s="23"/>
      <c r="BT48" s="23"/>
      <c r="BV48" s="20"/>
      <c r="BW48" s="21"/>
      <c r="BX48" s="22"/>
      <c r="BY48" s="22"/>
      <c r="BZ48" s="22"/>
      <c r="CA48" s="22"/>
      <c r="CB48" s="22"/>
      <c r="CC48" s="20"/>
      <c r="CD48" s="22"/>
      <c r="CE48" s="22"/>
      <c r="CF48" s="23"/>
      <c r="CG48" s="22"/>
      <c r="CH48" s="20"/>
      <c r="CI48" s="22"/>
      <c r="CJ48" s="22"/>
      <c r="CK48" s="23"/>
      <c r="CL48" s="23"/>
    </row>
    <row r="49" spans="3:91" s="126" customFormat="1" x14ac:dyDescent="0.25">
      <c r="C49" s="161"/>
      <c r="E49" s="128"/>
      <c r="U49" s="127"/>
      <c r="W49" s="128"/>
      <c r="AM49" s="127"/>
      <c r="AO49" s="128"/>
      <c r="BE49" s="127"/>
      <c r="BG49" s="128"/>
      <c r="BW49" s="127"/>
      <c r="BY49" s="128"/>
      <c r="CM49" s="195"/>
    </row>
    <row r="50" spans="3:91" s="126" customFormat="1" x14ac:dyDescent="0.25">
      <c r="C50" s="162" t="s">
        <v>48</v>
      </c>
      <c r="D50" s="130" t="s">
        <v>49</v>
      </c>
      <c r="E50" s="128"/>
      <c r="U50" s="129" t="s">
        <v>48</v>
      </c>
      <c r="V50" s="130" t="s">
        <v>49</v>
      </c>
      <c r="W50" s="128"/>
      <c r="AM50" s="129" t="s">
        <v>48</v>
      </c>
      <c r="AN50" s="130" t="s">
        <v>49</v>
      </c>
      <c r="AO50" s="128"/>
      <c r="BE50" s="129" t="s">
        <v>48</v>
      </c>
      <c r="BF50" s="130" t="s">
        <v>49</v>
      </c>
      <c r="BG50" s="128"/>
      <c r="BW50" s="129" t="s">
        <v>48</v>
      </c>
      <c r="BX50" s="130" t="s">
        <v>49</v>
      </c>
      <c r="BY50" s="128"/>
      <c r="CM50" s="195"/>
    </row>
    <row r="51" spans="3:91" s="126" customFormat="1" x14ac:dyDescent="0.25">
      <c r="C51" s="170"/>
      <c r="D51" s="130" t="s">
        <v>50</v>
      </c>
      <c r="E51" s="128"/>
      <c r="U51" s="131"/>
      <c r="V51" s="130" t="s">
        <v>50</v>
      </c>
      <c r="W51" s="128"/>
      <c r="AM51" s="131"/>
      <c r="AN51" s="130" t="s">
        <v>50</v>
      </c>
      <c r="AO51" s="128"/>
      <c r="BE51" s="131"/>
      <c r="BF51" s="130" t="s">
        <v>50</v>
      </c>
      <c r="BG51" s="128"/>
      <c r="BW51" s="131"/>
      <c r="BX51" s="130" t="s">
        <v>50</v>
      </c>
      <c r="BY51" s="128"/>
      <c r="CM51" s="195"/>
    </row>
    <row r="52" spans="3:91" s="126" customFormat="1" x14ac:dyDescent="0.25">
      <c r="C52" s="161"/>
      <c r="E52" s="128"/>
      <c r="U52" s="127"/>
      <c r="W52" s="128"/>
      <c r="AM52" s="127"/>
      <c r="AO52" s="128"/>
      <c r="BE52" s="127"/>
      <c r="BG52" s="128"/>
      <c r="BW52" s="127"/>
      <c r="BY52" s="128"/>
      <c r="CM52" s="195"/>
    </row>
    <row r="53" spans="3:91" s="126" customFormat="1" x14ac:dyDescent="0.25">
      <c r="C53" s="161"/>
      <c r="E53" s="128"/>
      <c r="U53" s="127"/>
      <c r="W53" s="128"/>
      <c r="AM53" s="127"/>
      <c r="AO53" s="128"/>
      <c r="BE53" s="127"/>
      <c r="BG53" s="128"/>
      <c r="BW53" s="127"/>
      <c r="BY53" s="128"/>
      <c r="CM53" s="195"/>
    </row>
    <row r="54" spans="3:91" s="126" customFormat="1" x14ac:dyDescent="0.25">
      <c r="C54" s="161"/>
      <c r="E54" s="128"/>
      <c r="U54" s="127"/>
      <c r="W54" s="128"/>
      <c r="AM54" s="127"/>
      <c r="AO54" s="128"/>
      <c r="BE54" s="127"/>
      <c r="BG54" s="128"/>
      <c r="BW54" s="127"/>
      <c r="BY54" s="128"/>
      <c r="CM54" s="195"/>
    </row>
    <row r="55" spans="3:91" s="126" customFormat="1" x14ac:dyDescent="0.25">
      <c r="C55" s="161"/>
      <c r="E55" s="128"/>
      <c r="U55" s="127"/>
      <c r="W55" s="128"/>
      <c r="AM55" s="127"/>
      <c r="AO55" s="128"/>
      <c r="BE55" s="127"/>
      <c r="BG55" s="128"/>
      <c r="BW55" s="127"/>
      <c r="BY55" s="128"/>
      <c r="CM55" s="195"/>
    </row>
    <row r="56" spans="3:91" s="126" customFormat="1" x14ac:dyDescent="0.25">
      <c r="C56" s="161"/>
      <c r="E56" s="128"/>
      <c r="U56" s="127"/>
      <c r="W56" s="128"/>
      <c r="AM56" s="127"/>
      <c r="AO56" s="128"/>
      <c r="BE56" s="127"/>
      <c r="BG56" s="128"/>
      <c r="BW56" s="127"/>
      <c r="BY56" s="128"/>
      <c r="CM56" s="195"/>
    </row>
    <row r="57" spans="3:91" s="126" customFormat="1" x14ac:dyDescent="0.25">
      <c r="C57" s="160"/>
      <c r="CM57" s="195"/>
    </row>
    <row r="58" spans="3:91" s="126" customFormat="1" x14ac:dyDescent="0.25">
      <c r="C58" s="160"/>
      <c r="CM58" s="195"/>
    </row>
    <row r="59" spans="3:91" s="126" customFormat="1" x14ac:dyDescent="0.25">
      <c r="C59" s="160"/>
      <c r="CM59" s="195"/>
    </row>
    <row r="60" spans="3:91" s="126" customFormat="1" x14ac:dyDescent="0.25">
      <c r="C60" s="160"/>
      <c r="CM60" s="195"/>
    </row>
    <row r="61" spans="3:91" s="126" customFormat="1" x14ac:dyDescent="0.25">
      <c r="C61" s="160"/>
      <c r="CM61" s="195"/>
    </row>
    <row r="62" spans="3:91" s="126" customFormat="1" x14ac:dyDescent="0.25">
      <c r="C62" s="160"/>
      <c r="CM62" s="195"/>
    </row>
    <row r="63" spans="3:91" s="126" customFormat="1" x14ac:dyDescent="0.25">
      <c r="C63" s="160"/>
      <c r="CM63" s="195"/>
    </row>
    <row r="64" spans="3:91" s="126" customFormat="1" x14ac:dyDescent="0.25">
      <c r="C64" s="161"/>
      <c r="E64" s="128"/>
      <c r="U64" s="127"/>
      <c r="W64" s="128"/>
      <c r="AM64" s="127"/>
      <c r="AO64" s="128"/>
      <c r="BE64" s="127"/>
      <c r="BG64" s="128"/>
      <c r="BW64" s="127"/>
      <c r="BY64" s="128"/>
      <c r="CM64" s="195"/>
    </row>
    <row r="65" spans="3:91" s="126" customFormat="1" x14ac:dyDescent="0.25">
      <c r="C65" s="161"/>
      <c r="E65" s="128"/>
      <c r="U65" s="127"/>
      <c r="W65" s="128"/>
      <c r="AM65" s="127"/>
      <c r="AO65" s="128"/>
      <c r="BE65" s="127"/>
      <c r="BG65" s="128"/>
      <c r="BW65" s="127"/>
      <c r="BY65" s="128"/>
      <c r="CM65" s="195"/>
    </row>
    <row r="66" spans="3:91" s="126" customFormat="1" x14ac:dyDescent="0.25">
      <c r="C66" s="161"/>
      <c r="E66" s="128"/>
      <c r="U66" s="127"/>
      <c r="W66" s="128"/>
      <c r="AM66" s="127"/>
      <c r="AO66" s="128"/>
      <c r="BE66" s="127"/>
      <c r="BG66" s="128"/>
      <c r="BW66" s="127"/>
      <c r="BY66" s="128"/>
      <c r="CM66" s="195"/>
    </row>
    <row r="67" spans="3:91" s="126" customFormat="1" x14ac:dyDescent="0.25">
      <c r="C67" s="161"/>
      <c r="E67" s="128"/>
      <c r="U67" s="127"/>
      <c r="W67" s="128"/>
      <c r="AM67" s="127"/>
      <c r="AO67" s="128"/>
      <c r="BE67" s="127"/>
      <c r="BG67" s="128"/>
      <c r="BW67" s="127"/>
      <c r="BY67" s="128"/>
      <c r="CM67" s="195"/>
    </row>
    <row r="68" spans="3:91" s="126" customFormat="1" x14ac:dyDescent="0.25">
      <c r="C68" s="161"/>
      <c r="E68" s="128"/>
      <c r="U68" s="127"/>
      <c r="W68" s="128"/>
      <c r="AM68" s="127"/>
      <c r="AO68" s="128"/>
      <c r="BE68" s="127"/>
      <c r="BG68" s="128"/>
      <c r="BW68" s="127"/>
      <c r="BY68" s="128"/>
      <c r="CM68" s="195"/>
    </row>
    <row r="69" spans="3:91" s="126" customFormat="1" x14ac:dyDescent="0.25">
      <c r="C69" s="161"/>
      <c r="E69" s="128"/>
      <c r="U69" s="127"/>
      <c r="W69" s="128"/>
      <c r="AM69" s="127"/>
      <c r="AO69" s="128"/>
      <c r="BE69" s="127"/>
      <c r="BG69" s="128"/>
      <c r="BW69" s="127"/>
      <c r="BY69" s="128"/>
      <c r="CM69" s="195"/>
    </row>
    <row r="70" spans="3:91" s="126" customFormat="1" x14ac:dyDescent="0.25">
      <c r="C70" s="161"/>
      <c r="E70" s="128"/>
      <c r="U70" s="127"/>
      <c r="W70" s="128"/>
      <c r="AM70" s="127"/>
      <c r="AO70" s="128"/>
      <c r="BE70" s="127"/>
      <c r="BG70" s="128"/>
      <c r="BW70" s="127"/>
      <c r="BY70" s="128"/>
      <c r="CM70" s="195"/>
    </row>
    <row r="71" spans="3:91" s="126" customFormat="1" x14ac:dyDescent="0.25">
      <c r="C71" s="161"/>
      <c r="E71" s="128"/>
      <c r="U71" s="127"/>
      <c r="W71" s="128"/>
      <c r="AM71" s="127"/>
      <c r="AO71" s="128"/>
      <c r="BE71" s="127"/>
      <c r="BG71" s="128"/>
      <c r="BW71" s="127"/>
      <c r="BY71" s="128"/>
      <c r="CM71" s="195"/>
    </row>
    <row r="72" spans="3:91" s="126" customFormat="1" x14ac:dyDescent="0.25">
      <c r="C72" s="161"/>
      <c r="E72" s="128"/>
      <c r="U72" s="127"/>
      <c r="W72" s="128"/>
      <c r="AM72" s="127"/>
      <c r="AO72" s="128"/>
      <c r="BE72" s="127"/>
      <c r="BG72" s="128"/>
      <c r="BW72" s="127"/>
      <c r="BY72" s="128"/>
      <c r="CM72" s="195"/>
    </row>
    <row r="73" spans="3:91" s="126" customFormat="1" x14ac:dyDescent="0.25">
      <c r="C73" s="161"/>
      <c r="E73" s="128"/>
      <c r="U73" s="127"/>
      <c r="W73" s="128"/>
      <c r="AM73" s="127"/>
      <c r="AO73" s="128"/>
      <c r="BE73" s="127"/>
      <c r="BG73" s="128"/>
      <c r="BW73" s="127"/>
      <c r="BY73" s="128"/>
      <c r="CM73" s="195"/>
    </row>
    <row r="74" spans="3:91" s="126" customFormat="1" x14ac:dyDescent="0.25">
      <c r="C74" s="161"/>
      <c r="E74" s="128"/>
      <c r="U74" s="127"/>
      <c r="W74" s="128"/>
      <c r="AM74" s="127"/>
      <c r="AO74" s="128"/>
      <c r="BE74" s="127"/>
      <c r="BG74" s="128"/>
      <c r="BW74" s="127"/>
      <c r="BY74" s="128"/>
      <c r="CM74" s="195"/>
    </row>
    <row r="75" spans="3:91" s="126" customFormat="1" x14ac:dyDescent="0.25">
      <c r="C75" s="161"/>
      <c r="E75" s="128"/>
      <c r="U75" s="127"/>
      <c r="W75" s="128"/>
      <c r="AM75" s="127"/>
      <c r="AO75" s="128"/>
      <c r="BE75" s="127"/>
      <c r="BG75" s="128"/>
      <c r="BW75" s="127"/>
      <c r="BY75" s="128"/>
      <c r="CM75" s="195"/>
    </row>
    <row r="76" spans="3:91" s="126" customFormat="1" x14ac:dyDescent="0.25">
      <c r="C76" s="161"/>
      <c r="E76" s="128"/>
      <c r="U76" s="127"/>
      <c r="W76" s="128"/>
      <c r="AM76" s="127"/>
      <c r="AO76" s="128"/>
      <c r="BE76" s="127"/>
      <c r="BG76" s="128"/>
      <c r="BW76" s="127"/>
      <c r="BY76" s="128"/>
      <c r="CM76" s="195"/>
    </row>
    <row r="77" spans="3:91" s="126" customFormat="1" x14ac:dyDescent="0.25">
      <c r="C77" s="161"/>
      <c r="E77" s="128"/>
      <c r="U77" s="127"/>
      <c r="W77" s="128"/>
      <c r="AM77" s="127"/>
      <c r="AO77" s="128"/>
      <c r="BE77" s="127"/>
      <c r="BG77" s="128"/>
      <c r="BW77" s="127"/>
      <c r="BY77" s="128"/>
      <c r="CM77" s="195"/>
    </row>
    <row r="78" spans="3:91" s="126" customFormat="1" x14ac:dyDescent="0.25">
      <c r="C78" s="161"/>
      <c r="E78" s="128"/>
      <c r="U78" s="127"/>
      <c r="W78" s="128"/>
      <c r="AM78" s="127"/>
      <c r="AO78" s="128"/>
      <c r="BE78" s="127"/>
      <c r="BG78" s="128"/>
      <c r="BW78" s="127"/>
      <c r="BY78" s="128"/>
      <c r="CM78" s="195"/>
    </row>
    <row r="79" spans="3:91" s="126" customFormat="1" x14ac:dyDescent="0.25">
      <c r="C79" s="161"/>
      <c r="E79" s="128"/>
      <c r="U79" s="127"/>
      <c r="W79" s="128"/>
      <c r="AM79" s="127"/>
      <c r="AO79" s="128"/>
      <c r="BE79" s="127"/>
      <c r="BG79" s="128"/>
      <c r="BW79" s="127"/>
      <c r="BY79" s="128"/>
      <c r="CM79" s="195"/>
    </row>
    <row r="80" spans="3:91" s="126" customFormat="1" x14ac:dyDescent="0.25">
      <c r="C80" s="161"/>
      <c r="E80" s="128"/>
      <c r="U80" s="127"/>
      <c r="W80" s="128"/>
      <c r="AM80" s="127"/>
      <c r="AO80" s="128"/>
      <c r="BE80" s="127"/>
      <c r="BG80" s="128"/>
      <c r="BW80" s="127"/>
      <c r="BY80" s="128"/>
      <c r="CM80" s="195"/>
    </row>
    <row r="81" spans="3:91" s="126" customFormat="1" x14ac:dyDescent="0.25">
      <c r="C81" s="161"/>
      <c r="E81" s="128"/>
      <c r="U81" s="127"/>
      <c r="W81" s="128"/>
      <c r="AM81" s="127"/>
      <c r="AO81" s="128"/>
      <c r="BE81" s="127"/>
      <c r="BG81" s="128"/>
      <c r="BW81" s="127"/>
      <c r="BY81" s="128"/>
      <c r="CM81" s="195"/>
    </row>
    <row r="82" spans="3:91" s="126" customFormat="1" x14ac:dyDescent="0.25">
      <c r="C82" s="161"/>
      <c r="E82" s="128"/>
      <c r="U82" s="127"/>
      <c r="W82" s="128"/>
      <c r="AM82" s="127"/>
      <c r="AO82" s="128"/>
      <c r="BE82" s="127"/>
      <c r="BG82" s="128"/>
      <c r="BW82" s="127"/>
      <c r="BY82" s="128"/>
      <c r="CM82" s="195"/>
    </row>
    <row r="83" spans="3:91" s="126" customFormat="1" x14ac:dyDescent="0.25">
      <c r="C83" s="161"/>
      <c r="E83" s="128"/>
      <c r="U83" s="127"/>
      <c r="W83" s="128"/>
      <c r="AM83" s="127"/>
      <c r="AO83" s="128"/>
      <c r="BE83" s="127"/>
      <c r="BG83" s="128"/>
      <c r="BW83" s="127"/>
      <c r="BY83" s="128"/>
      <c r="CM83" s="195"/>
    </row>
    <row r="84" spans="3:91" s="126" customFormat="1" x14ac:dyDescent="0.25">
      <c r="C84" s="161"/>
      <c r="E84" s="128"/>
      <c r="U84" s="127"/>
      <c r="W84" s="128"/>
      <c r="AM84" s="127"/>
      <c r="AO84" s="128"/>
      <c r="BE84" s="127"/>
      <c r="BG84" s="128"/>
      <c r="BW84" s="127"/>
      <c r="BY84" s="128"/>
      <c r="CM84" s="195"/>
    </row>
    <row r="85" spans="3:91" s="126" customFormat="1" x14ac:dyDescent="0.25">
      <c r="C85" s="161"/>
      <c r="E85" s="128"/>
      <c r="U85" s="127"/>
      <c r="W85" s="128"/>
      <c r="AM85" s="127"/>
      <c r="AO85" s="128"/>
      <c r="BE85" s="127"/>
      <c r="BG85" s="128"/>
      <c r="BW85" s="127"/>
      <c r="BY85" s="128"/>
      <c r="CM85" s="195"/>
    </row>
    <row r="86" spans="3:91" s="126" customFormat="1" x14ac:dyDescent="0.25">
      <c r="C86" s="161"/>
      <c r="E86" s="128"/>
      <c r="U86" s="127"/>
      <c r="W86" s="128"/>
      <c r="AM86" s="127"/>
      <c r="AO86" s="128"/>
      <c r="BE86" s="127"/>
      <c r="BG86" s="128"/>
      <c r="BW86" s="127"/>
      <c r="BY86" s="128"/>
      <c r="CM86" s="195"/>
    </row>
    <row r="87" spans="3:91" s="126" customFormat="1" x14ac:dyDescent="0.25">
      <c r="C87" s="161"/>
      <c r="E87" s="128"/>
      <c r="U87" s="127"/>
      <c r="W87" s="128"/>
      <c r="AM87" s="127"/>
      <c r="AO87" s="128"/>
      <c r="BE87" s="127"/>
      <c r="BG87" s="128"/>
      <c r="BW87" s="127"/>
      <c r="BY87" s="128"/>
      <c r="CM87" s="195"/>
    </row>
    <row r="88" spans="3:91" s="126" customFormat="1" x14ac:dyDescent="0.25">
      <c r="C88" s="161"/>
      <c r="E88" s="128"/>
      <c r="U88" s="127"/>
      <c r="W88" s="128"/>
      <c r="AM88" s="127"/>
      <c r="AO88" s="128"/>
      <c r="BE88" s="127"/>
      <c r="BG88" s="128"/>
      <c r="BW88" s="127"/>
      <c r="BY88" s="128"/>
      <c r="CM88" s="195"/>
    </row>
    <row r="89" spans="3:91" s="126" customFormat="1" x14ac:dyDescent="0.25">
      <c r="C89" s="161"/>
      <c r="E89" s="128"/>
      <c r="U89" s="127"/>
      <c r="W89" s="128"/>
      <c r="AM89" s="127"/>
      <c r="AO89" s="128"/>
      <c r="BE89" s="127"/>
      <c r="BG89" s="128"/>
      <c r="BW89" s="127"/>
      <c r="BY89" s="128"/>
      <c r="CM89" s="195"/>
    </row>
    <row r="90" spans="3:91" s="126" customFormat="1" x14ac:dyDescent="0.25">
      <c r="C90" s="161"/>
      <c r="E90" s="128"/>
      <c r="U90" s="127"/>
      <c r="W90" s="128"/>
      <c r="AM90" s="127"/>
      <c r="AO90" s="128"/>
      <c r="BE90" s="127"/>
      <c r="BG90" s="128"/>
      <c r="BW90" s="127"/>
      <c r="BY90" s="128"/>
      <c r="CM90" s="195"/>
    </row>
    <row r="91" spans="3:91" s="126" customFormat="1" x14ac:dyDescent="0.25">
      <c r="C91" s="161"/>
      <c r="E91" s="128"/>
      <c r="U91" s="127"/>
      <c r="W91" s="128"/>
      <c r="AM91" s="127"/>
      <c r="AO91" s="128"/>
      <c r="BE91" s="127"/>
      <c r="BG91" s="128"/>
      <c r="BW91" s="127"/>
      <c r="BY91" s="128"/>
      <c r="CM91" s="195"/>
    </row>
    <row r="92" spans="3:91" s="126" customFormat="1" x14ac:dyDescent="0.25">
      <c r="C92" s="161"/>
      <c r="E92" s="128"/>
      <c r="U92" s="127"/>
      <c r="W92" s="128"/>
      <c r="AM92" s="127"/>
      <c r="AO92" s="128"/>
      <c r="BE92" s="127"/>
      <c r="BG92" s="128"/>
      <c r="BW92" s="127"/>
      <c r="BY92" s="128"/>
      <c r="CM92" s="195"/>
    </row>
    <row r="93" spans="3:91" s="126" customFormat="1" x14ac:dyDescent="0.25">
      <c r="C93" s="161"/>
      <c r="E93" s="128"/>
      <c r="U93" s="127"/>
      <c r="W93" s="128"/>
      <c r="AM93" s="127"/>
      <c r="AO93" s="128"/>
      <c r="BE93" s="127"/>
      <c r="BG93" s="128"/>
      <c r="BW93" s="127"/>
      <c r="BY93" s="128"/>
      <c r="CM93" s="195"/>
    </row>
    <row r="94" spans="3:91" s="126" customFormat="1" x14ac:dyDescent="0.25">
      <c r="C94" s="161"/>
      <c r="E94" s="128"/>
      <c r="U94" s="127"/>
      <c r="W94" s="128"/>
      <c r="AM94" s="127"/>
      <c r="AO94" s="128"/>
      <c r="BE94" s="127"/>
      <c r="BG94" s="128"/>
      <c r="BW94" s="127"/>
      <c r="BY94" s="128"/>
      <c r="CM94" s="195"/>
    </row>
    <row r="95" spans="3:91" s="126" customFormat="1" x14ac:dyDescent="0.25">
      <c r="C95" s="161"/>
      <c r="E95" s="128"/>
      <c r="U95" s="127"/>
      <c r="W95" s="128"/>
      <c r="AM95" s="127"/>
      <c r="AO95" s="128"/>
      <c r="BE95" s="127"/>
      <c r="BG95" s="128"/>
      <c r="BW95" s="127"/>
      <c r="BY95" s="128"/>
      <c r="CM95" s="195"/>
    </row>
    <row r="96" spans="3:91" s="126" customFormat="1" x14ac:dyDescent="0.25">
      <c r="C96" s="161"/>
      <c r="E96" s="128"/>
      <c r="U96" s="127"/>
      <c r="W96" s="128"/>
      <c r="AM96" s="127"/>
      <c r="AO96" s="128"/>
      <c r="BE96" s="127"/>
      <c r="BG96" s="128"/>
      <c r="BW96" s="127"/>
      <c r="BY96" s="128"/>
      <c r="CM96" s="195"/>
    </row>
    <row r="97" spans="3:91" s="126" customFormat="1" x14ac:dyDescent="0.25">
      <c r="C97" s="161"/>
      <c r="E97" s="128"/>
      <c r="U97" s="127"/>
      <c r="W97" s="128"/>
      <c r="AM97" s="127"/>
      <c r="AO97" s="128"/>
      <c r="BE97" s="127"/>
      <c r="BG97" s="128"/>
      <c r="BW97" s="127"/>
      <c r="BY97" s="128"/>
      <c r="CM97" s="195"/>
    </row>
    <row r="98" spans="3:91" s="126" customFormat="1" x14ac:dyDescent="0.25">
      <c r="C98" s="161"/>
      <c r="E98" s="128"/>
      <c r="U98" s="127"/>
      <c r="W98" s="128"/>
      <c r="AM98" s="127"/>
      <c r="AO98" s="128"/>
      <c r="BE98" s="127"/>
      <c r="BG98" s="128"/>
      <c r="BW98" s="127"/>
      <c r="BY98" s="128"/>
      <c r="CM98" s="195"/>
    </row>
    <row r="99" spans="3:91" s="126" customFormat="1" x14ac:dyDescent="0.25">
      <c r="C99" s="161"/>
      <c r="E99" s="128"/>
      <c r="U99" s="127"/>
      <c r="W99" s="128"/>
      <c r="AM99" s="127"/>
      <c r="AO99" s="128"/>
      <c r="BE99" s="127"/>
      <c r="BG99" s="128"/>
      <c r="BW99" s="127"/>
      <c r="BY99" s="128"/>
      <c r="CM99" s="195"/>
    </row>
  </sheetData>
  <sheetProtection formatRows="0"/>
  <customSheetViews>
    <customSheetView guid="{0793B4BD-7E1C-4A58-89F4-034183618930}" scale="85">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1"/>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56DDB34-1A7D-4803-B9F1-5BEED99E5AF6}" scale="85">
      <selection activeCell="Q29" sqref="Q29"/>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2"/>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F421F030-2B5C-4209-90F5-DF98B62D455F}" scale="85">
      <selection activeCell="G26" sqref="G26"/>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3"/>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6F1E8F6-0F5A-43FB-ADC1-71A10FAD7AA9}" scale="85">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4"/>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2A74E9E-88FD-4458-ABB9-B8D1A7C3CF36}" scale="85">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5"/>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8F5C159B-DFE3-4174-8808-229F7563F2FB}" scale="85">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6"/>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F64BEBD-3734-436D-A661-AC7E2AB009A1}" scale="85">
      <selection activeCell="G26" sqref="G26"/>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7"/>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C643288D-72D8-42FA-B248-206D80863CEE}" scale="85" hiddenColumns="1">
      <selection activeCell="E35" sqref="E35"/>
      <colBreaks count="4" manualBreakCount="4">
        <brk id="18" max="51" man="1"/>
        <brk id="36" max="51" man="1"/>
        <brk id="54" max="51" man="1"/>
        <brk id="72" max="51" man="1"/>
      </colBreaks>
      <pageMargins left="0.70866141732283472" right="0.70866141732283472" top="1.6535433070866143" bottom="0.74803149606299213" header="0.49212598425196852" footer="0.31496062992125984"/>
      <pageSetup paperSize="9" scale="33" orientation="portrait" r:id="rId8"/>
      <headerFooter>
        <oddHeader>&amp;L&amp;G</oddHeader>
        <oddFooter>&amp;L&amp;"Arial,Obyčejné"&amp;8Evropská 1692/37, 160 00 Praha 6
telefon: +420 234 611 111 / fax: +420 234 611 112 / e-mail: info@tacr.cz
www.tacr.cz&amp;R&amp;"Arial,Obyčejné"STRANA &amp;P (CELKEM &amp;N)</oddFooter>
      </headerFooter>
    </customSheetView>
  </customSheetViews>
  <mergeCells count="28">
    <mergeCell ref="B2:R2"/>
    <mergeCell ref="B3:R3"/>
    <mergeCell ref="B4:R4"/>
    <mergeCell ref="B6:R6"/>
    <mergeCell ref="B7:R7"/>
    <mergeCell ref="N23:Q23"/>
    <mergeCell ref="D23:G23"/>
    <mergeCell ref="I23:L23"/>
    <mergeCell ref="BV6:CL6"/>
    <mergeCell ref="BV7:CL7"/>
    <mergeCell ref="AL6:BB6"/>
    <mergeCell ref="AL7:BB7"/>
    <mergeCell ref="BD6:BT6"/>
    <mergeCell ref="BD7:BT7"/>
    <mergeCell ref="T6:AJ6"/>
    <mergeCell ref="T7:AJ7"/>
    <mergeCell ref="V23:Y23"/>
    <mergeCell ref="AA23:AD23"/>
    <mergeCell ref="AF23:AI23"/>
    <mergeCell ref="AN23:AQ23"/>
    <mergeCell ref="AS23:AV23"/>
    <mergeCell ref="CC23:CF23"/>
    <mergeCell ref="CH23:CK23"/>
    <mergeCell ref="AX23:BA23"/>
    <mergeCell ref="BF23:BI23"/>
    <mergeCell ref="BK23:BN23"/>
    <mergeCell ref="BP23:BS23"/>
    <mergeCell ref="BX23:CA23"/>
  </mergeCells>
  <dataValidations count="4">
    <dataValidation type="list" allowBlank="1" showInputMessage="1" showErrorMessage="1" sqref="G31 G33 G35 G37 G39 G41 G43 G45 G47 Y29 Y31 Y33 Y35 Y37 Y39 Y41 Y43 Y45 Y47 AQ29 AQ31 AQ33 AQ35 AQ37 AQ39 AQ41 AQ43 AQ45 AQ47 BI29 BI31 BI33 BI35 BI37 BI39 BI41 BI43 BI45 BI47 CA29 CA31 CA33 CA35 CA37 CA39 CA41 CA43 CA45 CA47 G29">
      <formula1>bod_4.2.2.4._Druh_výsledku_podle_struktury_databáze_RIV</formula1>
    </dataValidation>
    <dataValidation type="list" allowBlank="1" showInputMessage="1" showErrorMessage="1" sqref="J29 J31 J33 J35 J37 J39 J41 J43 J45 J47 O29 O31 O33 O35 O37 O39 O41 O43 O45 O47 CD29 CD31 CD33 CD35 CD37 CD39 CD41 CD43 CD45 CD47 CI29 CI31 CI33 CI35 CI37 CI39 CI41 CI43 CI45 CI47 AB29 AB31 AB33 AB35 AB37 AB39 AB41 AB43 AB45 AB47 AG29 AG31 AG33 AG35 AG37 AG39 AG41 AG43 AG45 AG47 AT29 AT31 AT33 AT35 AT37 AT39 AT41 AT43 AT45 AT47 AY29 AY31 AY33 AY35 AY37 AY39 AY41 AY43 AY45 AY47 BL29 BL31 BL33 BL35 BL37 BL39 BL41 BL43 BL45 BL47 BQ29 BQ31 BQ33 BQ35 BQ37 BQ39 BQ41 BQ43 BQ45 BQ47">
      <formula1>bod_Měsíce_řešení_projektu</formula1>
    </dataValidation>
    <dataValidation type="list" allowBlank="1" showInputMessage="1" showErrorMessage="1" sqref="L29 L31 L33 L35 L37 L39 L41 L43 L45 L47 AD29 AD31 AD33 AD35 AD37 AD39 AD41 AD43 AD45 AD47 AV29 AV31 AV33 AV35 AV37 AV39 AV41 AV43 AV45 AV47 BN29 BN31 BN33 BN35 BN37 BN39 BN41 BN43 BN45 BN47 CF29 CF31 CF33 CF35 CF37 CF39 CF41 CF43 CF45 CF47 F11 X11 AP11 BH11 BZ11">
      <formula1>bod_Roky_řešení_projektu</formula1>
    </dataValidation>
    <dataValidation type="list" allowBlank="1" showInputMessage="1" showErrorMessage="1" sqref="Q29 Q31 Q33 Q35 Q37 Q39 Q41 Q43 Q45 Q47 AI29 AI31 AI33 AI35 AI37 AI39 AI41 AI43 AI45 AI47 BA29 BA31 BA33 BA35 BA37 BA39 BA41 BA43 BA45 BA47 BS29 BS31 BS33 BS35 BS37 BS39 BS41 BS43 BS45 BS47 CK29 CK31 CK33 CK35 CK37 CK39 CK41 CK43 CK45 CK47">
      <formula1>bod_Roky_implementace_vysledku</formula1>
    </dataValidation>
  </dataValidations>
  <pageMargins left="0.70866141732283472" right="0.70866141732283472" top="1.6535433070866143" bottom="0.74803149606299213" header="0.49212598425196852" footer="0.31496062992125984"/>
  <pageSetup paperSize="9" scale="33" orientation="portrait" r:id="rId9"/>
  <headerFooter>
    <oddHeader>&amp;L&amp;G</oddHeader>
    <oddFooter>&amp;L&amp;"Arial,Obyčejné"&amp;8Evropská 1692/37, 160 00 Praha 6
telefon: +420 234 611 111 / fax: +420 234 611 112 / e-mail: info@tacr.cz
www.tacr.cz&amp;R&amp;"Arial,Obyčejné"STRANA &amp;P (CELKEM &amp;N)</oddFooter>
  </headerFooter>
  <colBreaks count="4" manualBreakCount="4">
    <brk id="18" max="51" man="1"/>
    <brk id="36" max="51" man="1"/>
    <brk id="54" max="51" man="1"/>
    <brk id="72" max="51" man="1"/>
  </colBreak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zoomScale="85" zoomScaleNormal="85" zoomScaleSheetLayoutView="85" zoomScalePageLayoutView="55" workbookViewId="0">
      <selection activeCell="O5" sqref="O5"/>
    </sheetView>
  </sheetViews>
  <sheetFormatPr defaultColWidth="9.140625" defaultRowHeight="12.75" x14ac:dyDescent="0.25"/>
  <cols>
    <col min="1" max="2" width="2.7109375" style="14" customWidth="1"/>
    <col min="3" max="3" width="7.7109375" style="94" customWidth="1"/>
    <col min="4" max="4" width="45.7109375" style="136" customWidth="1"/>
    <col min="5" max="5" width="13.85546875" style="89" customWidth="1"/>
    <col min="6" max="11" width="15.7109375" style="94" customWidth="1"/>
    <col min="12" max="13" width="2.7109375" style="14" customWidth="1"/>
    <col min="14" max="15" width="9.140625" style="14"/>
    <col min="16" max="16" width="41.85546875" style="14" customWidth="1"/>
    <col min="17" max="16384" width="9.140625" style="14"/>
  </cols>
  <sheetData>
    <row r="1" spans="1:21" x14ac:dyDescent="0.25">
      <c r="A1" s="101"/>
      <c r="B1" s="102"/>
      <c r="C1" s="123"/>
      <c r="D1" s="135"/>
      <c r="E1" s="122"/>
      <c r="F1" s="123"/>
      <c r="G1" s="123"/>
      <c r="H1" s="123"/>
      <c r="I1" s="123"/>
      <c r="J1" s="123"/>
      <c r="K1" s="123"/>
      <c r="L1" s="102"/>
      <c r="M1" s="104"/>
    </row>
    <row r="2" spans="1:21" ht="26.25" x14ac:dyDescent="0.4">
      <c r="A2" s="105"/>
      <c r="B2" s="252" t="str">
        <f>'TITUL, 1, 2'!B2:I2</f>
        <v>Krycí list dílčího projektu</v>
      </c>
      <c r="C2" s="252"/>
      <c r="D2" s="252"/>
      <c r="E2" s="252"/>
      <c r="F2" s="252"/>
      <c r="G2" s="252"/>
      <c r="H2" s="252"/>
      <c r="I2" s="252"/>
      <c r="J2" s="252"/>
      <c r="K2" s="252"/>
      <c r="L2" s="252"/>
      <c r="M2" s="106"/>
    </row>
    <row r="3" spans="1:21" ht="18.75" x14ac:dyDescent="0.25">
      <c r="A3" s="105"/>
      <c r="B3" s="253" t="str">
        <f>'TITUL, 1, 2'!B3:I3</f>
        <v>Plán proof-of-concept aktivit dílčího projektu a komercializace jeho výsledků</v>
      </c>
      <c r="C3" s="253"/>
      <c r="D3" s="253"/>
      <c r="E3" s="253"/>
      <c r="F3" s="253"/>
      <c r="G3" s="253"/>
      <c r="H3" s="253"/>
      <c r="I3" s="253"/>
      <c r="J3" s="253"/>
      <c r="K3" s="253"/>
      <c r="L3" s="253"/>
      <c r="M3" s="106"/>
    </row>
    <row r="4" spans="1:21" ht="20.25" customHeight="1" x14ac:dyDescent="0.25">
      <c r="A4" s="105"/>
      <c r="B4" s="253" t="str">
        <f>'TITUL, 1, 2'!B4:I4</f>
        <v>Projekt 4. veřejné soutěže Programu TAČR SIGMA, Dílčí cíl 1: Podpora aktivit „Proof of Concept” ve výzkumných organizacích</v>
      </c>
      <c r="C4" s="253"/>
      <c r="D4" s="253"/>
      <c r="E4" s="253"/>
      <c r="F4" s="253"/>
      <c r="G4" s="253"/>
      <c r="H4" s="253"/>
      <c r="I4" s="253"/>
      <c r="J4" s="253"/>
      <c r="K4" s="253"/>
      <c r="L4" s="253"/>
      <c r="M4" s="106"/>
    </row>
    <row r="5" spans="1:21" ht="15" customHeight="1" x14ac:dyDescent="0.25">
      <c r="A5" s="105"/>
      <c r="M5" s="106"/>
    </row>
    <row r="6" spans="1:21" s="16" customFormat="1" ht="19.5" customHeight="1" x14ac:dyDescent="0.2">
      <c r="A6" s="107"/>
      <c r="B6" s="249" t="s">
        <v>58</v>
      </c>
      <c r="C6" s="250"/>
      <c r="D6" s="250"/>
      <c r="E6" s="250"/>
      <c r="F6" s="250"/>
      <c r="G6" s="250"/>
      <c r="H6" s="250"/>
      <c r="I6" s="250"/>
      <c r="J6" s="250"/>
      <c r="K6" s="250"/>
      <c r="L6" s="251"/>
      <c r="M6" s="108"/>
    </row>
    <row r="7" spans="1:21" ht="5.0999999999999996" customHeight="1" x14ac:dyDescent="0.2">
      <c r="A7" s="105"/>
      <c r="B7" s="20"/>
      <c r="C7" s="27"/>
      <c r="D7" s="134"/>
      <c r="E7" s="24"/>
      <c r="F7" s="27"/>
      <c r="G7" s="27"/>
      <c r="H7" s="27"/>
      <c r="I7" s="27"/>
      <c r="J7" s="27"/>
      <c r="K7" s="27"/>
      <c r="L7" s="23"/>
      <c r="M7" s="106"/>
      <c r="N7" s="16"/>
      <c r="O7" s="16"/>
    </row>
    <row r="8" spans="1:21" s="16" customFormat="1" ht="15" x14ac:dyDescent="0.25">
      <c r="A8" s="107"/>
      <c r="B8" s="25"/>
      <c r="C8" s="155" t="s">
        <v>1428</v>
      </c>
      <c r="D8" s="55"/>
      <c r="E8" s="12"/>
      <c r="F8" s="9"/>
      <c r="G8" s="9"/>
      <c r="H8" s="9"/>
      <c r="I8" s="9"/>
      <c r="J8" s="9"/>
      <c r="K8" s="9"/>
      <c r="L8" s="98"/>
      <c r="M8" s="108"/>
      <c r="P8" s="247" t="s">
        <v>1469</v>
      </c>
    </row>
    <row r="9" spans="1:21" s="16" customFormat="1" ht="5.0999999999999996" customHeight="1" x14ac:dyDescent="0.2">
      <c r="A9" s="107"/>
      <c r="B9" s="25"/>
      <c r="C9" s="155"/>
      <c r="D9" s="55"/>
      <c r="E9" s="12"/>
      <c r="F9" s="9"/>
      <c r="G9" s="9"/>
      <c r="H9" s="9"/>
      <c r="I9" s="9"/>
      <c r="J9" s="9"/>
      <c r="K9" s="9"/>
      <c r="L9" s="98"/>
      <c r="M9" s="108"/>
    </row>
    <row r="10" spans="1:21" s="150" customFormat="1" x14ac:dyDescent="0.2">
      <c r="A10" s="175"/>
      <c r="B10" s="153"/>
      <c r="C10" s="155"/>
      <c r="D10" s="55"/>
      <c r="E10" s="132"/>
      <c r="F10" s="132">
        <v>2024</v>
      </c>
      <c r="G10" s="132">
        <v>2025</v>
      </c>
      <c r="H10" s="132">
        <v>2026</v>
      </c>
      <c r="I10" s="132">
        <v>2027</v>
      </c>
      <c r="J10" s="132">
        <v>2028</v>
      </c>
      <c r="K10" s="132" t="s">
        <v>63</v>
      </c>
      <c r="L10" s="176"/>
      <c r="M10" s="177"/>
      <c r="R10" s="132">
        <v>2025</v>
      </c>
      <c r="S10" s="132">
        <v>2026</v>
      </c>
      <c r="T10" s="132">
        <v>2027</v>
      </c>
      <c r="U10" s="132">
        <v>2028</v>
      </c>
    </row>
    <row r="11" spans="1:21" s="16" customFormat="1" ht="15" x14ac:dyDescent="0.25">
      <c r="A11" s="107"/>
      <c r="B11" s="25"/>
      <c r="C11" s="13" t="s">
        <v>64</v>
      </c>
      <c r="D11" s="55" t="s">
        <v>59</v>
      </c>
      <c r="E11" s="12" t="s">
        <v>72</v>
      </c>
      <c r="F11" s="206">
        <v>0</v>
      </c>
      <c r="G11" s="95">
        <v>0</v>
      </c>
      <c r="H11" s="95">
        <v>0</v>
      </c>
      <c r="I11" s="95">
        <v>0</v>
      </c>
      <c r="J11" s="95">
        <v>0</v>
      </c>
      <c r="K11" s="196">
        <f>SUM(F11:J11)</f>
        <v>0</v>
      </c>
      <c r="L11" s="26"/>
      <c r="M11" s="108"/>
      <c r="P11" t="s">
        <v>1468</v>
      </c>
      <c r="Q11" s="245">
        <f>SUM(R11:U11)</f>
        <v>2080189.5</v>
      </c>
      <c r="R11" s="246">
        <f>'5_kontrolní propočty '!U10+'5_kontrolní propočty '!U12-R13</f>
        <v>694340</v>
      </c>
      <c r="S11" s="246">
        <f>'5_kontrolní propočty '!V10+'5_kontrolní propočty '!V12-S13</f>
        <v>594340</v>
      </c>
      <c r="T11" s="246">
        <f>'5_kontrolní propočty '!W10+'5_kontrolní propočty '!W12-T13</f>
        <v>544340</v>
      </c>
      <c r="U11" s="246">
        <f>'5_kontrolní propočty '!X10+'5_kontrolní propočty '!X12-U13</f>
        <v>247169.5</v>
      </c>
    </row>
    <row r="12" spans="1:21" s="16" customFormat="1" ht="15" x14ac:dyDescent="0.25">
      <c r="A12" s="107"/>
      <c r="B12" s="25"/>
      <c r="C12" s="13" t="s">
        <v>65</v>
      </c>
      <c r="D12" s="55" t="s">
        <v>60</v>
      </c>
      <c r="E12" s="12" t="s">
        <v>72</v>
      </c>
      <c r="F12" s="206">
        <v>0</v>
      </c>
      <c r="G12" s="95">
        <v>0</v>
      </c>
      <c r="H12" s="95">
        <v>0</v>
      </c>
      <c r="I12" s="95"/>
      <c r="J12" s="95">
        <v>0</v>
      </c>
      <c r="K12" s="196">
        <f>SUM(F12:J12)</f>
        <v>0</v>
      </c>
      <c r="L12" s="26"/>
      <c r="M12" s="108"/>
      <c r="P12" t="s">
        <v>1449</v>
      </c>
      <c r="Q12" s="245">
        <f>SUM(R12:U12)</f>
        <v>600000</v>
      </c>
      <c r="R12" s="246">
        <f>'5_kontrolní propočty '!U13</f>
        <v>198306</v>
      </c>
      <c r="S12" s="246">
        <f>'5_kontrolní propočty '!V13</f>
        <v>171428</v>
      </c>
      <c r="T12" s="246">
        <f>'5_kontrolní propočty '!W13</f>
        <v>157990</v>
      </c>
      <c r="U12" s="246">
        <f>'5_kontrolní propočty '!X13</f>
        <v>72276</v>
      </c>
    </row>
    <row r="13" spans="1:21" s="16" customFormat="1" ht="15" x14ac:dyDescent="0.25">
      <c r="A13" s="107"/>
      <c r="B13" s="25"/>
      <c r="C13" s="13" t="s">
        <v>66</v>
      </c>
      <c r="D13" s="55" t="s">
        <v>61</v>
      </c>
      <c r="E13" s="12" t="s">
        <v>72</v>
      </c>
      <c r="F13" s="206">
        <v>0</v>
      </c>
      <c r="G13" s="95">
        <v>0</v>
      </c>
      <c r="H13" s="95">
        <v>0</v>
      </c>
      <c r="I13" s="95"/>
      <c r="J13" s="95">
        <v>0</v>
      </c>
      <c r="K13" s="196">
        <f>SUM(F13:J13)</f>
        <v>0</v>
      </c>
      <c r="L13" s="26"/>
      <c r="M13" s="108"/>
      <c r="P13" t="s">
        <v>1450</v>
      </c>
      <c r="Q13" s="245">
        <f>SUM(R13:U13)</f>
        <v>149999.5</v>
      </c>
      <c r="R13" s="246">
        <v>42857</v>
      </c>
      <c r="S13" s="246">
        <v>42857</v>
      </c>
      <c r="T13" s="246">
        <v>42857</v>
      </c>
      <c r="U13" s="246">
        <f>R13/2</f>
        <v>21428.5</v>
      </c>
    </row>
    <row r="14" spans="1:21" s="16" customFormat="1" ht="15" x14ac:dyDescent="0.25">
      <c r="A14" s="107"/>
      <c r="B14" s="25"/>
      <c r="C14" s="13" t="s">
        <v>67</v>
      </c>
      <c r="D14" s="55" t="s">
        <v>62</v>
      </c>
      <c r="E14" s="12" t="s">
        <v>72</v>
      </c>
      <c r="F14" s="206">
        <f>(F11+F13+F17)*0.25</f>
        <v>0</v>
      </c>
      <c r="G14" s="95">
        <f>(G11+G13+G17)*0.25</f>
        <v>0</v>
      </c>
      <c r="H14" s="95">
        <f t="shared" ref="H14:J14" si="0">(H11+H13+H17)*0.25</f>
        <v>0</v>
      </c>
      <c r="I14" s="95">
        <f t="shared" si="0"/>
        <v>0</v>
      </c>
      <c r="J14" s="95">
        <f t="shared" si="0"/>
        <v>0</v>
      </c>
      <c r="K14" s="196">
        <f>SUM(F14:J14)</f>
        <v>0</v>
      </c>
      <c r="L14" s="26"/>
      <c r="M14" s="108"/>
      <c r="P14" t="s">
        <v>1451</v>
      </c>
      <c r="Q14" s="248">
        <f>SUM(R14:U14)</f>
        <v>169811.34</v>
      </c>
      <c r="R14" s="246">
        <f>'5_kontrolní propočty '!U16</f>
        <v>56130.18</v>
      </c>
      <c r="S14" s="246">
        <f>'5_kontrolní propočty '!V16</f>
        <v>48517.5</v>
      </c>
      <c r="T14" s="246">
        <f>'5_kontrolní propočty '!W16</f>
        <v>44711.22</v>
      </c>
      <c r="U14" s="246">
        <f>'5_kontrolní propočty '!X16</f>
        <v>20452.439999999999</v>
      </c>
    </row>
    <row r="15" spans="1:21" s="16" customFormat="1" x14ac:dyDescent="0.2">
      <c r="A15" s="107"/>
      <c r="B15" s="25"/>
      <c r="C15" s="13" t="s">
        <v>68</v>
      </c>
      <c r="D15" s="55" t="s">
        <v>69</v>
      </c>
      <c r="E15" s="12" t="s">
        <v>72</v>
      </c>
      <c r="F15" s="196">
        <f t="shared" ref="F15:J15" si="1">SUM(F11:F14)</f>
        <v>0</v>
      </c>
      <c r="G15" s="196">
        <f t="shared" si="1"/>
        <v>0</v>
      </c>
      <c r="H15" s="196">
        <f>SUM(H11:H14)</f>
        <v>0</v>
      </c>
      <c r="I15" s="196">
        <f>SUM(I11:I14)</f>
        <v>0</v>
      </c>
      <c r="J15" s="196">
        <f t="shared" si="1"/>
        <v>0</v>
      </c>
      <c r="K15" s="196">
        <f>SUM(F15:J15)</f>
        <v>0</v>
      </c>
      <c r="L15" s="26"/>
      <c r="M15" s="108"/>
      <c r="Q15" s="245">
        <f>SUM(Q11:Q14)</f>
        <v>3000000.34</v>
      </c>
    </row>
    <row r="16" spans="1:21" s="16" customFormat="1" ht="5.0999999999999996" customHeight="1" x14ac:dyDescent="0.2">
      <c r="A16" s="107"/>
      <c r="B16" s="25"/>
      <c r="C16" s="155"/>
      <c r="D16" s="55"/>
      <c r="E16" s="12"/>
      <c r="F16" s="9"/>
      <c r="G16" s="9"/>
      <c r="H16" s="9"/>
      <c r="I16" s="9"/>
      <c r="J16" s="9"/>
      <c r="K16" s="9"/>
      <c r="L16" s="98"/>
      <c r="M16" s="108"/>
    </row>
    <row r="17" spans="1:13" s="16" customFormat="1" x14ac:dyDescent="0.2">
      <c r="A17" s="107"/>
      <c r="B17" s="25"/>
      <c r="C17" s="13" t="s">
        <v>70</v>
      </c>
      <c r="D17" s="55" t="s">
        <v>84</v>
      </c>
      <c r="E17" s="12" t="s">
        <v>72</v>
      </c>
      <c r="F17" s="206">
        <v>0</v>
      </c>
      <c r="G17" s="95">
        <v>0</v>
      </c>
      <c r="H17" s="95"/>
      <c r="I17" s="95"/>
      <c r="J17" s="95">
        <v>0</v>
      </c>
      <c r="K17" s="196">
        <f>SUM(F17:J17)</f>
        <v>0</v>
      </c>
      <c r="L17" s="26"/>
      <c r="M17" s="108"/>
    </row>
    <row r="18" spans="1:13" s="16" customFormat="1" x14ac:dyDescent="0.2">
      <c r="A18" s="107"/>
      <c r="B18" s="25"/>
      <c r="C18" s="13" t="s">
        <v>71</v>
      </c>
      <c r="D18" s="55" t="s">
        <v>63</v>
      </c>
      <c r="E18" s="12" t="s">
        <v>72</v>
      </c>
      <c r="F18" s="196">
        <f t="shared" ref="F18:J18" si="2">SUM(F15:F17)</f>
        <v>0</v>
      </c>
      <c r="G18" s="196">
        <f>SUM(G15:G17)</f>
        <v>0</v>
      </c>
      <c r="H18" s="196">
        <f>SUM(H15:H17)</f>
        <v>0</v>
      </c>
      <c r="I18" s="196">
        <f>SUM(I15:I17)</f>
        <v>0</v>
      </c>
      <c r="J18" s="196">
        <f t="shared" si="2"/>
        <v>0</v>
      </c>
      <c r="K18" s="196">
        <f>SUM(F18:J18)</f>
        <v>0</v>
      </c>
      <c r="L18" s="26"/>
      <c r="M18" s="108"/>
    </row>
    <row r="19" spans="1:13" ht="5.0999999999999996" customHeight="1" x14ac:dyDescent="0.25">
      <c r="A19" s="105"/>
      <c r="B19" s="20"/>
      <c r="C19" s="27"/>
      <c r="D19" s="134"/>
      <c r="E19" s="24"/>
      <c r="F19" s="27"/>
      <c r="G19" s="27"/>
      <c r="H19" s="27"/>
      <c r="I19" s="27"/>
      <c r="J19" s="27"/>
      <c r="K19" s="27"/>
      <c r="L19" s="23"/>
      <c r="M19" s="106"/>
    </row>
    <row r="20" spans="1:13" s="16" customFormat="1" x14ac:dyDescent="0.2">
      <c r="A20" s="107"/>
      <c r="B20" s="25"/>
      <c r="C20" s="171" t="s">
        <v>87</v>
      </c>
      <c r="D20" s="55" t="s">
        <v>1213</v>
      </c>
      <c r="E20" s="12" t="s">
        <v>72</v>
      </c>
      <c r="F20" s="206">
        <v>0</v>
      </c>
      <c r="G20" s="95">
        <v>0</v>
      </c>
      <c r="H20" s="95"/>
      <c r="I20" s="95"/>
      <c r="J20" s="95">
        <v>0</v>
      </c>
      <c r="K20" s="196">
        <f>SUM(F20:J20)</f>
        <v>0</v>
      </c>
      <c r="L20" s="26"/>
      <c r="M20" s="108"/>
    </row>
    <row r="21" spans="1:13" s="16" customFormat="1" x14ac:dyDescent="0.2">
      <c r="A21" s="107"/>
      <c r="B21" s="25"/>
      <c r="C21" s="13" t="s">
        <v>88</v>
      </c>
      <c r="D21" s="55" t="s">
        <v>86</v>
      </c>
      <c r="E21" s="12" t="s">
        <v>90</v>
      </c>
      <c r="F21" s="197" t="str">
        <f t="shared" ref="F21:J21" si="3">IF(F18=0,"zadejte náklady",IF(F20/F18&gt;1,"nedovolená míra",F20/F18))</f>
        <v>zadejte náklady</v>
      </c>
      <c r="G21" s="197" t="str">
        <f>IF(G18=0,"zadejte náklady",IF(G20/G18&gt;1,"nedovolená míra",G20/G18))</f>
        <v>zadejte náklady</v>
      </c>
      <c r="H21" s="197" t="str">
        <f>IF(H18=0,"zadejte náklady",IF(H20/H18&gt;1,"nedovolená míra",H20/H18))</f>
        <v>zadejte náklady</v>
      </c>
      <c r="I21" s="197" t="str">
        <f>IF(I18=0,"zadejte náklady",IF(I20/I18&gt;1,"nedovolená míra",I20/I18))</f>
        <v>zadejte náklady</v>
      </c>
      <c r="J21" s="197" t="str">
        <f t="shared" si="3"/>
        <v>zadejte náklady</v>
      </c>
      <c r="K21" s="198">
        <f>IF(K18=0,0,IF(K20/K18&gt;1,"nedovolená míra",K20/K18))</f>
        <v>0</v>
      </c>
      <c r="L21" s="26"/>
      <c r="M21" s="108"/>
    </row>
    <row r="22" spans="1:13" s="16" customFormat="1" x14ac:dyDescent="0.2">
      <c r="A22" s="107"/>
      <c r="B22" s="25"/>
      <c r="C22" s="13" t="s">
        <v>89</v>
      </c>
      <c r="D22" s="55" t="s">
        <v>91</v>
      </c>
      <c r="E22" s="12"/>
      <c r="F22" s="12"/>
      <c r="G22" s="8"/>
      <c r="H22" s="8"/>
      <c r="I22" s="8"/>
      <c r="J22" s="8"/>
      <c r="K22" s="8"/>
      <c r="L22" s="26"/>
      <c r="M22" s="108"/>
    </row>
    <row r="23" spans="1:13" s="16" customFormat="1" x14ac:dyDescent="0.2">
      <c r="A23" s="107"/>
      <c r="B23" s="25"/>
      <c r="C23" s="13"/>
      <c r="D23" s="40" t="s">
        <v>1</v>
      </c>
      <c r="E23" s="36" t="str">
        <f>IF(D23="Zadejte text.","vyplňte zdroj","")</f>
        <v>vyplňte zdroj</v>
      </c>
      <c r="F23" s="206">
        <f>F18-F20</f>
        <v>0</v>
      </c>
      <c r="G23" s="95">
        <f t="shared" ref="G23:J23" si="4">G18-G20</f>
        <v>0</v>
      </c>
      <c r="H23" s="95">
        <f t="shared" si="4"/>
        <v>0</v>
      </c>
      <c r="I23" s="95">
        <f t="shared" si="4"/>
        <v>0</v>
      </c>
      <c r="J23" s="95">
        <f t="shared" si="4"/>
        <v>0</v>
      </c>
      <c r="K23" s="196">
        <f>SUM(F23:J23)</f>
        <v>0</v>
      </c>
      <c r="L23" s="26"/>
      <c r="M23" s="108"/>
    </row>
    <row r="24" spans="1:13" ht="5.0999999999999996" customHeight="1" x14ac:dyDescent="0.25">
      <c r="A24" s="105"/>
      <c r="B24" s="33"/>
      <c r="C24" s="96"/>
      <c r="D24" s="139"/>
      <c r="E24" s="97"/>
      <c r="F24" s="96"/>
      <c r="G24" s="96"/>
      <c r="H24" s="96"/>
      <c r="I24" s="96"/>
      <c r="J24" s="96"/>
      <c r="K24" s="96"/>
      <c r="L24" s="34"/>
      <c r="M24" s="106"/>
    </row>
    <row r="25" spans="1:13" ht="15" customHeight="1" x14ac:dyDescent="0.25">
      <c r="A25" s="110"/>
      <c r="B25" s="111"/>
      <c r="C25" s="125"/>
      <c r="D25" s="172"/>
      <c r="E25" s="124"/>
      <c r="F25" s="125"/>
      <c r="G25" s="125"/>
      <c r="H25" s="125"/>
      <c r="I25" s="125"/>
      <c r="J25" s="125"/>
      <c r="K25" s="125"/>
      <c r="L25" s="111"/>
      <c r="M25" s="112"/>
    </row>
    <row r="26" spans="1:13" ht="5.0999999999999996" customHeight="1" x14ac:dyDescent="0.25">
      <c r="D26" s="173"/>
      <c r="E26" s="99"/>
    </row>
    <row r="27" spans="1:13" ht="110.1" customHeight="1" x14ac:dyDescent="0.25">
      <c r="C27" s="136"/>
      <c r="D27" s="174" t="s">
        <v>92</v>
      </c>
      <c r="E27" s="14"/>
      <c r="F27" s="187" t="str">
        <f>IF(IFERROR(F17/F15,0)&gt;0.06,"Upozornění: Náklady řízení dílčího projektu za celou dobu řešení projektu nesmí překročit 6% z Celkových nákladů na aktivity dílčího projektu.","OK")</f>
        <v>OK</v>
      </c>
      <c r="G27" s="187" t="str">
        <f>IF(IFERROR(G17/G15,0)&gt;0.06,"Upozornění: Náklady řízení dílčího projektu za celou dobu řešení projektu nesmí překročit 6% z Celkových nákladů na aktivity dílčího projektu.","OK")</f>
        <v>OK</v>
      </c>
      <c r="H27" s="187" t="str">
        <f>IF(IFERROR(H17/H15,0)&gt;0.06,"Upozornění: Náklady řízení dílčího projektu za celou dobu řešení projektu nesmí překročit 6% z Celkových nákladů na aktivity dílčího projektu.","OK")</f>
        <v>OK</v>
      </c>
      <c r="I27" s="187" t="str">
        <f>IF(IFERROR(I17/I15,0)&gt;0.06,"Upozornění: Náklady řízení dílčího projektu za celou dobu řešení projektu nesmí překročit 6% z Celkových nákladů na aktivity dílčího projektu.","OK")</f>
        <v>OK</v>
      </c>
      <c r="J27" s="187" t="str">
        <f t="shared" ref="J27" si="5">IF(IFERROR(J17/J15,0)&gt;0.06,"Upozornění: Náklady řízení dílčího projektu za celou dobu řešení projektu nesmí překročit 6% z Celkových nákladů na aktivity dílčího projektu.","OK")</f>
        <v>OK</v>
      </c>
      <c r="K27" s="100" t="str">
        <f>IF(K17&gt;0.06*K15,"NÁKLADY ŘÍZENÍ DÍLČÍHO PROJEKTU za celou dobu řešení projektu překročily 6% z CELKOVÝCH NÁKLADŮ NA AKTIVITY DÍLČÍHO PROJEKTU.","OK")</f>
        <v>OK</v>
      </c>
    </row>
    <row r="33" spans="4:12" x14ac:dyDescent="0.25">
      <c r="D33" s="94"/>
      <c r="G33" s="207"/>
      <c r="H33" s="207"/>
      <c r="I33" s="207"/>
      <c r="J33" s="207"/>
      <c r="K33" s="207"/>
      <c r="L33" s="208"/>
    </row>
    <row r="34" spans="4:12" x14ac:dyDescent="0.25">
      <c r="F34" s="89"/>
    </row>
    <row r="35" spans="4:12" x14ac:dyDescent="0.25">
      <c r="E35" s="136"/>
      <c r="F35" s="89"/>
      <c r="L35" s="94"/>
    </row>
    <row r="36" spans="4:12" x14ac:dyDescent="0.25">
      <c r="E36" s="136"/>
      <c r="F36" s="89"/>
      <c r="L36" s="208"/>
    </row>
    <row r="37" spans="4:12" x14ac:dyDescent="0.25">
      <c r="E37" s="136"/>
      <c r="F37" s="89"/>
      <c r="L37" s="94"/>
    </row>
    <row r="38" spans="4:12" x14ac:dyDescent="0.25">
      <c r="E38" s="136"/>
      <c r="F38" s="89"/>
      <c r="L38" s="94"/>
    </row>
  </sheetData>
  <sheetProtection formatRows="0"/>
  <customSheetViews>
    <customSheetView guid="{0793B4BD-7E1C-4A58-89F4-034183618930}" scale="85" showPageBreaks="1" printArea="1">
      <selection activeCell="O5" sqref="O5"/>
      <pageMargins left="0.70866141732283472" right="0.70866141732283472" top="1.6535433070866143" bottom="0.74803149606299213" header="0.49212598425196852" footer="0.31496062992125984"/>
      <pageSetup paperSize="9" scale="48" orientation="portrait" r:id="rId1"/>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56DDB34-1A7D-4803-B9F1-5BEED99E5AF6}" scale="85" printArea="1">
      <selection activeCell="I40" sqref="I40"/>
      <pageMargins left="0.70866141732283472" right="0.70866141732283472" top="1.6535433070866143" bottom="0.74803149606299213" header="0.49212598425196852" footer="0.31496062992125984"/>
      <pageSetup paperSize="9" scale="48" orientation="portrait" r:id="rId2"/>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F421F030-2B5C-4209-90F5-DF98B62D455F}" scale="85" showPageBreaks="1" printArea="1" topLeftCell="A2">
      <selection activeCell="F17" sqref="F17"/>
      <pageMargins left="0.70866141732283472" right="0.70866141732283472" top="1.6535433070866143" bottom="0.74803149606299213" header="0.49212598425196852" footer="0.31496062992125984"/>
      <pageSetup paperSize="9" scale="48" orientation="portrait" r:id="rId3"/>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6F1E8F6-0F5A-43FB-ADC1-71A10FAD7AA9}" scale="85">
      <pageMargins left="0.70866141732283472" right="0.70866141732283472" top="1.6535433070866143" bottom="0.74803149606299213" header="0.49212598425196852" footer="0.31496062992125984"/>
      <pageSetup paperSize="9" scale="48" orientation="portrait" r:id="rId4"/>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E2A74E9E-88FD-4458-ABB9-B8D1A7C3CF36}" scale="85" showPageBreaks="1" printArea="1">
      <pageMargins left="0.70866141732283472" right="0.70866141732283472" top="1.6535433070866143" bottom="0.74803149606299213" header="0.49212598425196852" footer="0.31496062992125984"/>
      <pageSetup paperSize="9" scale="48" orientation="portrait" r:id="rId5"/>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8F5C159B-DFE3-4174-8808-229F7563F2FB}" scale="85">
      <pageMargins left="0.70866141732283472" right="0.70866141732283472" top="1.6535433070866143" bottom="0.74803149606299213" header="0.49212598425196852" footer="0.31496062992125984"/>
      <pageSetup paperSize="9" scale="48" orientation="portrait" r:id="rId6"/>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AF64BEBD-3734-436D-A661-AC7E2AB009A1}" scale="85" showPageBreaks="1" printArea="1">
      <selection activeCell="F17" sqref="F17"/>
      <pageMargins left="0.70866141732283472" right="0.70866141732283472" top="1.6535433070866143" bottom="0.74803149606299213" header="0.49212598425196852" footer="0.31496062992125984"/>
      <pageSetup paperSize="9" scale="48" orientation="portrait" r:id="rId7"/>
      <headerFooter>
        <oddHeader>&amp;L&amp;G</oddHeader>
        <oddFooter>&amp;L&amp;"Arial,Obyčejné"&amp;8Evropská 1692/37, 160 00 Praha 6
telefon: +420 234 611 111 / fax: +420 234 611 112 / e-mail: info@tacr.cz
www.tacr.cz&amp;R&amp;"Arial,Obyčejné"STRANA &amp;P (CELKEM &amp;N)</oddFooter>
      </headerFooter>
    </customSheetView>
    <customSheetView guid="{C643288D-72D8-42FA-B248-206D80863CEE}" scale="85" showPageBreaks="1" printArea="1">
      <selection activeCell="C8" sqref="C8"/>
      <pageMargins left="0.70866141732283472" right="0.70866141732283472" top="1.6535433070866143" bottom="0.74803149606299213" header="0.49212598425196852" footer="0.31496062992125984"/>
      <pageSetup paperSize="9" scale="48" orientation="portrait" r:id="rId8"/>
      <headerFooter>
        <oddHeader>&amp;L&amp;G</oddHeader>
        <oddFooter>&amp;L&amp;"Arial,Obyčejné"&amp;8Evropská 1692/37, 160 00 Praha 6
telefon: +420 234 611 111 / fax: +420 234 611 112 / e-mail: info@tacr.cz
www.tacr.cz&amp;R&amp;"Arial,Obyčejné"STRANA &amp;P (CELKEM &amp;N)</oddFooter>
      </headerFooter>
    </customSheetView>
  </customSheetViews>
  <mergeCells count="4">
    <mergeCell ref="B2:L2"/>
    <mergeCell ref="B3:L3"/>
    <mergeCell ref="B4:L4"/>
    <mergeCell ref="B6:L6"/>
  </mergeCells>
  <dataValidations count="1">
    <dataValidation type="whole" allowBlank="1" showInputMessage="1" showErrorMessage="1" error="Zadejte pouze celé číslo." sqref="F20:J20 F17:J17 F11:J14">
      <formula1>0</formula1>
      <formula2>999999999</formula2>
    </dataValidation>
  </dataValidations>
  <pageMargins left="0.70866141732283472" right="0.70866141732283472" top="1.6535433070866143" bottom="0.74803149606299213" header="0.49212598425196852" footer="0.31496062992125984"/>
  <pageSetup paperSize="9" scale="48" orientation="portrait" r:id="rId9"/>
  <headerFooter>
    <oddHeader>&amp;L&amp;G</oddHeader>
    <oddFooter>&amp;L&amp;"Arial,Obyčejné"&amp;8Evropská 1692/37, 160 00 Praha 6
telefon: +420 234 611 111 / fax: +420 234 611 112 / e-mail: info@tacr.cz
www.tacr.cz&amp;R&amp;"Arial,Obyčejné"STRANA &amp;P (CELKEM &amp;N)</oddFooter>
  </headerFooter>
  <legacyDrawingHF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O67"/>
  <sheetViews>
    <sheetView topLeftCell="A19" zoomScale="70" zoomScaleNormal="70" workbookViewId="0">
      <selection activeCell="AA27" sqref="AA27"/>
    </sheetView>
  </sheetViews>
  <sheetFormatPr defaultRowHeight="15" x14ac:dyDescent="0.25"/>
  <cols>
    <col min="2" max="2" width="79.140625" customWidth="1"/>
    <col min="3" max="3" width="12.85546875" customWidth="1"/>
    <col min="4" max="4" width="10.85546875" bestFit="1" customWidth="1"/>
    <col min="5" max="5" width="14.28515625" customWidth="1"/>
    <col min="6" max="6" width="9.85546875" customWidth="1"/>
    <col min="7" max="7" width="12" customWidth="1"/>
    <col min="8" max="8" width="12.28515625" customWidth="1"/>
    <col min="17" max="17" width="12.42578125" customWidth="1"/>
    <col min="18" max="18" width="62.28515625" customWidth="1"/>
    <col min="19" max="19" width="12.42578125" customWidth="1"/>
    <col min="21" max="24" width="12" customWidth="1"/>
    <col min="25" max="25" width="14.28515625" customWidth="1"/>
  </cols>
  <sheetData>
    <row r="1" spans="2:31" ht="26.25" x14ac:dyDescent="0.4">
      <c r="P1" s="204">
        <f>'[1]TITUL, 1, 2, 6-9'!P1:W1</f>
        <v>0</v>
      </c>
      <c r="Q1" s="204"/>
      <c r="R1" s="204"/>
      <c r="S1" s="204"/>
      <c r="T1" s="204"/>
      <c r="U1" s="204"/>
      <c r="V1" s="204"/>
      <c r="W1" s="204"/>
      <c r="X1" s="204"/>
      <c r="Y1" s="204"/>
      <c r="Z1" s="204"/>
    </row>
    <row r="2" spans="2:31" ht="18.75" x14ac:dyDescent="0.25">
      <c r="P2" s="205">
        <f>'[1]TITUL, 1, 2, 6-9'!P2:W2</f>
        <v>0</v>
      </c>
      <c r="Q2" s="205"/>
      <c r="R2" s="205"/>
      <c r="S2" s="205"/>
      <c r="T2" s="205"/>
      <c r="U2" s="205"/>
      <c r="V2" s="205"/>
      <c r="W2" s="205"/>
      <c r="X2" s="205"/>
      <c r="Y2" s="205"/>
      <c r="Z2" s="205"/>
    </row>
    <row r="3" spans="2:31" ht="18.75" x14ac:dyDescent="0.25">
      <c r="P3" s="205">
        <f>'[1]TITUL, 1, 2, 6-9'!P3:W3</f>
        <v>0</v>
      </c>
      <c r="Q3" s="205"/>
      <c r="R3" s="205"/>
      <c r="S3" s="205"/>
      <c r="T3" s="205"/>
      <c r="U3" s="205"/>
      <c r="V3" s="205"/>
      <c r="W3" s="205"/>
      <c r="X3" s="205"/>
      <c r="Y3" s="205"/>
      <c r="Z3" s="205"/>
    </row>
    <row r="4" spans="2:31" x14ac:dyDescent="0.25">
      <c r="C4" s="227" t="s">
        <v>1444</v>
      </c>
      <c r="D4" s="16"/>
      <c r="E4" s="16"/>
      <c r="F4" s="16"/>
      <c r="G4" s="16"/>
      <c r="H4" s="16"/>
      <c r="I4" s="16"/>
      <c r="J4" s="16"/>
      <c r="K4" s="16"/>
      <c r="L4" s="16"/>
      <c r="P4" s="14"/>
      <c r="Q4" s="94"/>
      <c r="R4" s="136"/>
      <c r="S4" s="89"/>
      <c r="T4" s="94"/>
      <c r="U4" s="94"/>
      <c r="V4" s="94"/>
      <c r="W4" s="94"/>
      <c r="X4" s="94"/>
      <c r="Y4" s="94"/>
      <c r="Z4" s="14"/>
    </row>
    <row r="5" spans="2:31" ht="78" x14ac:dyDescent="0.25">
      <c r="C5" s="16"/>
      <c r="D5" s="16"/>
      <c r="E5" s="16"/>
      <c r="F5" s="16"/>
      <c r="G5" s="16"/>
      <c r="H5" s="16"/>
      <c r="I5" s="16"/>
      <c r="J5" s="16"/>
      <c r="K5" s="16"/>
      <c r="L5" s="16"/>
      <c r="P5" s="201" t="s">
        <v>58</v>
      </c>
      <c r="Q5" s="202"/>
      <c r="R5" s="202"/>
      <c r="S5" s="202"/>
      <c r="T5" s="202"/>
      <c r="U5" s="202"/>
      <c r="V5" s="202"/>
      <c r="W5" s="202"/>
      <c r="X5" s="202"/>
      <c r="Y5" s="202"/>
      <c r="Z5" s="203"/>
    </row>
    <row r="6" spans="2:31" x14ac:dyDescent="0.25">
      <c r="C6" s="227" t="s">
        <v>63</v>
      </c>
      <c r="D6" s="150"/>
      <c r="E6" s="150"/>
      <c r="F6" s="16">
        <v>169800</v>
      </c>
      <c r="G6" s="16" t="s">
        <v>1447</v>
      </c>
      <c r="H6" s="150"/>
      <c r="I6" s="150"/>
      <c r="J6" t="s">
        <v>1448</v>
      </c>
      <c r="K6" s="150"/>
      <c r="L6" s="150">
        <v>2080188.6792452838</v>
      </c>
      <c r="P6" s="20"/>
      <c r="Q6" s="27"/>
      <c r="R6" s="134"/>
      <c r="S6" s="24"/>
      <c r="T6" s="27"/>
      <c r="U6" s="27"/>
      <c r="V6" s="27"/>
      <c r="W6" s="27"/>
      <c r="X6" s="27"/>
      <c r="Y6" s="27"/>
      <c r="Z6" s="23"/>
    </row>
    <row r="7" spans="2:31" x14ac:dyDescent="0.25">
      <c r="B7" s="55" t="s">
        <v>59</v>
      </c>
      <c r="C7" s="95">
        <f>E7+F7</f>
        <v>1606132.0754716985</v>
      </c>
      <c r="D7" s="16"/>
      <c r="E7" s="95">
        <f>L6*0.7</f>
        <v>1456132.0754716985</v>
      </c>
      <c r="F7" s="150">
        <v>150000</v>
      </c>
      <c r="G7" s="16" t="s">
        <v>1445</v>
      </c>
      <c r="H7" s="16"/>
      <c r="I7" s="16"/>
      <c r="J7" t="s">
        <v>1449</v>
      </c>
      <c r="K7" s="16"/>
      <c r="L7" s="16">
        <v>600000.00000000023</v>
      </c>
      <c r="P7" s="25"/>
      <c r="Q7" s="155" t="s">
        <v>1428</v>
      </c>
      <c r="R7" s="55"/>
      <c r="S7" s="12"/>
      <c r="T7" s="9"/>
      <c r="U7" s="9"/>
      <c r="V7" s="9"/>
      <c r="W7" s="9"/>
      <c r="X7" s="9"/>
      <c r="Y7" s="9"/>
      <c r="Z7" s="98"/>
    </row>
    <row r="8" spans="2:31" x14ac:dyDescent="0.25">
      <c r="B8" s="55" t="s">
        <v>60</v>
      </c>
      <c r="C8" s="95"/>
      <c r="D8" s="16"/>
      <c r="E8" s="95">
        <v>0</v>
      </c>
      <c r="F8" s="16"/>
      <c r="G8" s="16"/>
      <c r="H8" s="16"/>
      <c r="I8" s="16"/>
      <c r="J8" t="s">
        <v>1450</v>
      </c>
      <c r="K8" s="16"/>
      <c r="L8" s="16">
        <v>150000.00000000006</v>
      </c>
      <c r="P8" s="25"/>
      <c r="Q8" s="155"/>
      <c r="R8" s="55"/>
      <c r="S8" s="12"/>
      <c r="T8" s="9"/>
      <c r="U8" s="9"/>
      <c r="V8" s="9"/>
      <c r="W8" s="9"/>
      <c r="X8" s="9"/>
      <c r="Y8" s="9"/>
      <c r="Z8" s="98"/>
    </row>
    <row r="9" spans="2:31" x14ac:dyDescent="0.25">
      <c r="B9" s="55" t="s">
        <v>61</v>
      </c>
      <c r="C9" s="95">
        <f>E9</f>
        <v>624056.60377358517</v>
      </c>
      <c r="D9" s="16"/>
      <c r="E9" s="95">
        <f>L6*0.3</f>
        <v>624056.60377358517</v>
      </c>
      <c r="F9" s="16"/>
      <c r="G9" s="16"/>
      <c r="H9" s="16"/>
      <c r="I9" s="16"/>
      <c r="J9" t="s">
        <v>1451</v>
      </c>
      <c r="K9" s="16"/>
      <c r="L9" s="228">
        <v>169811.32075471687</v>
      </c>
      <c r="P9" s="153"/>
      <c r="Q9" s="155"/>
      <c r="R9" s="55"/>
      <c r="S9" s="132"/>
      <c r="T9" s="132">
        <v>2024</v>
      </c>
      <c r="U9" s="132">
        <v>2025</v>
      </c>
      <c r="V9" s="132">
        <v>2026</v>
      </c>
      <c r="W9" s="132">
        <v>2027</v>
      </c>
      <c r="X9" s="132">
        <v>2028</v>
      </c>
      <c r="Y9" s="132" t="s">
        <v>63</v>
      </c>
      <c r="Z9" s="176"/>
    </row>
    <row r="10" spans="2:31" x14ac:dyDescent="0.25">
      <c r="B10" s="55" t="s">
        <v>62</v>
      </c>
      <c r="C10" s="95">
        <f>(C7+F70+C9+F6)*0.25</f>
        <v>599997.16981132096</v>
      </c>
      <c r="D10" s="16"/>
      <c r="E10" s="95">
        <f>(E7+E9+F7+F6)*0.25</f>
        <v>599997.16981132096</v>
      </c>
      <c r="F10" s="16" t="s">
        <v>1446</v>
      </c>
      <c r="G10" s="16"/>
      <c r="H10" s="16"/>
      <c r="I10" s="16"/>
      <c r="J10" s="16"/>
      <c r="K10" s="16"/>
      <c r="L10" s="16">
        <f>SUM(L6:L9)</f>
        <v>3000000.0000000009</v>
      </c>
      <c r="P10" s="25"/>
      <c r="Q10" s="13" t="s">
        <v>64</v>
      </c>
      <c r="R10" s="55" t="s">
        <v>59</v>
      </c>
      <c r="S10" s="12" t="s">
        <v>72</v>
      </c>
      <c r="T10" s="95"/>
      <c r="U10" s="95">
        <v>458895</v>
      </c>
      <c r="V10" s="95">
        <v>458895</v>
      </c>
      <c r="W10" s="95">
        <v>458895</v>
      </c>
      <c r="X10" s="95">
        <v>229447</v>
      </c>
      <c r="Y10" s="196">
        <f>SUM(T10:X10)</f>
        <v>1606132</v>
      </c>
      <c r="Z10" s="26"/>
    </row>
    <row r="11" spans="2:31" x14ac:dyDescent="0.25">
      <c r="B11" s="55" t="s">
        <v>69</v>
      </c>
      <c r="C11" s="196">
        <f>SUM(C7:C10)</f>
        <v>2830185.8490566048</v>
      </c>
      <c r="D11" s="16"/>
      <c r="E11" s="196">
        <f>SUM(E7:E10)+F7</f>
        <v>2830185.8490566048</v>
      </c>
      <c r="F11" s="16"/>
      <c r="G11" s="16"/>
      <c r="H11" s="16"/>
      <c r="I11" s="16"/>
      <c r="J11" s="16"/>
      <c r="K11" s="16"/>
      <c r="L11" s="16"/>
      <c r="P11" s="25"/>
      <c r="Q11" s="13" t="s">
        <v>65</v>
      </c>
      <c r="R11" s="55" t="s">
        <v>60</v>
      </c>
      <c r="S11" s="12" t="s">
        <v>72</v>
      </c>
      <c r="T11" s="16"/>
      <c r="U11" s="95"/>
      <c r="V11" s="95">
        <v>0</v>
      </c>
      <c r="W11" s="95"/>
      <c r="X11" s="95">
        <v>0</v>
      </c>
      <c r="Y11" s="196">
        <f>SUM(T11:X11)</f>
        <v>0</v>
      </c>
      <c r="Z11" s="26"/>
    </row>
    <row r="12" spans="2:31" x14ac:dyDescent="0.25">
      <c r="B12" s="55"/>
      <c r="C12" s="9"/>
      <c r="D12" s="16"/>
      <c r="E12" s="9"/>
      <c r="F12" s="16"/>
      <c r="G12" s="16"/>
      <c r="H12" s="16"/>
      <c r="I12" s="16"/>
      <c r="J12" s="16"/>
      <c r="K12" s="16"/>
      <c r="L12" s="16"/>
      <c r="P12" s="25"/>
      <c r="Q12" s="13" t="s">
        <v>66</v>
      </c>
      <c r="R12" s="55" t="s">
        <v>61</v>
      </c>
      <c r="S12" s="12" t="s">
        <v>72</v>
      </c>
      <c r="T12" s="95"/>
      <c r="U12" s="95">
        <v>278302</v>
      </c>
      <c r="V12" s="95">
        <v>178302</v>
      </c>
      <c r="W12" s="95">
        <v>128302</v>
      </c>
      <c r="X12" s="95">
        <v>39151</v>
      </c>
      <c r="Y12" s="196">
        <f>SUM(T12:X12)</f>
        <v>624057</v>
      </c>
      <c r="Z12" s="26"/>
    </row>
    <row r="13" spans="2:31" x14ac:dyDescent="0.25">
      <c r="B13" s="55" t="s">
        <v>84</v>
      </c>
      <c r="C13" s="95">
        <f>(C11*0.06)+3</f>
        <v>169814.15094339629</v>
      </c>
      <c r="D13" s="16"/>
      <c r="E13" s="95">
        <f>E11*0.06</f>
        <v>169811.15094339629</v>
      </c>
      <c r="F13" s="16" t="s">
        <v>1446</v>
      </c>
      <c r="G13" s="16"/>
      <c r="H13" s="16"/>
      <c r="I13" s="16"/>
      <c r="J13" s="16"/>
      <c r="K13" s="16"/>
      <c r="L13" s="16"/>
      <c r="P13" s="25"/>
      <c r="Q13" s="13" t="s">
        <v>67</v>
      </c>
      <c r="R13" s="55" t="s">
        <v>62</v>
      </c>
      <c r="S13" s="12" t="s">
        <v>72</v>
      </c>
      <c r="T13" s="95"/>
      <c r="U13" s="95">
        <v>198306</v>
      </c>
      <c r="V13" s="95">
        <v>171428</v>
      </c>
      <c r="W13" s="95">
        <v>157990</v>
      </c>
      <c r="X13" s="95">
        <v>72276</v>
      </c>
      <c r="Y13" s="196">
        <f>SUM(T13:X13)</f>
        <v>600000</v>
      </c>
      <c r="Z13" s="26"/>
      <c r="AB13">
        <f>(U10+U12+Q42)*0.25</f>
        <v>198305.5</v>
      </c>
      <c r="AC13">
        <f t="shared" ref="AC13:AE13" si="0">(V10+V12+R42)*0.25</f>
        <v>171427.81875000001</v>
      </c>
      <c r="AD13">
        <f t="shared" si="0"/>
        <v>157990.31875000001</v>
      </c>
      <c r="AE13">
        <f t="shared" si="0"/>
        <v>72276.293749999997</v>
      </c>
    </row>
    <row r="14" spans="2:31" x14ac:dyDescent="0.25">
      <c r="B14" s="55" t="s">
        <v>63</v>
      </c>
      <c r="C14" s="196">
        <f>C11+C13</f>
        <v>3000000.0000000009</v>
      </c>
      <c r="D14" s="16"/>
      <c r="E14" s="196">
        <f t="shared" ref="E14" si="1">SUM(E11:E13)</f>
        <v>2999997.0000000009</v>
      </c>
      <c r="F14" s="16"/>
      <c r="G14" s="16"/>
      <c r="H14" s="16"/>
      <c r="I14" s="16"/>
      <c r="J14" s="16"/>
      <c r="K14" s="16"/>
      <c r="L14" s="16"/>
      <c r="P14" s="25"/>
      <c r="Q14" s="13" t="s">
        <v>68</v>
      </c>
      <c r="R14" s="55" t="s">
        <v>69</v>
      </c>
      <c r="S14" s="12" t="s">
        <v>72</v>
      </c>
      <c r="T14" s="196">
        <f>SUM(T10:T13)</f>
        <v>0</v>
      </c>
      <c r="U14" s="196">
        <f t="shared" ref="U14:X14" si="2">SUM(U10:U13)</f>
        <v>935503</v>
      </c>
      <c r="V14" s="196">
        <f>SUM(V10:V13)</f>
        <v>808625</v>
      </c>
      <c r="W14" s="196">
        <f>SUM(W10:W13)</f>
        <v>745187</v>
      </c>
      <c r="X14" s="196">
        <f t="shared" si="2"/>
        <v>340874</v>
      </c>
      <c r="Y14" s="196">
        <f>SUM(T14:X14)</f>
        <v>2830189</v>
      </c>
      <c r="Z14" s="26"/>
    </row>
    <row r="15" spans="2:31" x14ac:dyDescent="0.25">
      <c r="B15" s="134"/>
      <c r="C15" s="27"/>
      <c r="D15" s="14"/>
      <c r="E15" s="14"/>
      <c r="F15" s="14"/>
      <c r="G15" s="14"/>
      <c r="H15" s="14"/>
      <c r="I15" s="14"/>
      <c r="J15" s="14"/>
      <c r="K15" s="14"/>
      <c r="L15" s="14"/>
      <c r="P15" s="25"/>
      <c r="Q15" s="155"/>
      <c r="R15" s="55"/>
      <c r="S15" s="12"/>
      <c r="T15" s="9"/>
      <c r="U15" s="9"/>
      <c r="V15" s="9"/>
      <c r="W15" s="9"/>
      <c r="X15" s="9"/>
      <c r="Y15" s="9"/>
      <c r="Z15" s="98"/>
    </row>
    <row r="16" spans="2:31" x14ac:dyDescent="0.25">
      <c r="B16" s="55" t="s">
        <v>1213</v>
      </c>
      <c r="C16" s="95">
        <f>C14*0.8</f>
        <v>2400000.0000000009</v>
      </c>
      <c r="D16" s="16"/>
      <c r="E16" s="16"/>
      <c r="F16" s="16"/>
      <c r="G16" s="16"/>
      <c r="H16" s="16"/>
      <c r="I16" s="16"/>
      <c r="J16" s="16"/>
      <c r="K16" s="16"/>
      <c r="L16" s="16"/>
      <c r="P16" s="25"/>
      <c r="Q16" s="13" t="s">
        <v>70</v>
      </c>
      <c r="R16" s="55" t="s">
        <v>84</v>
      </c>
      <c r="S16" s="12" t="s">
        <v>72</v>
      </c>
      <c r="T16" s="95">
        <f>T14*0.06</f>
        <v>0</v>
      </c>
      <c r="U16" s="95">
        <f t="shared" ref="U16:X16" si="3">U14*0.06</f>
        <v>56130.18</v>
      </c>
      <c r="V16" s="95">
        <f t="shared" si="3"/>
        <v>48517.5</v>
      </c>
      <c r="W16" s="95">
        <f t="shared" si="3"/>
        <v>44711.22</v>
      </c>
      <c r="X16" s="95">
        <f t="shared" si="3"/>
        <v>20452.439999999999</v>
      </c>
      <c r="Y16" s="196">
        <f>SUM(T16:X16)</f>
        <v>169811.34</v>
      </c>
      <c r="Z16" s="26"/>
    </row>
    <row r="17" spans="2:67" x14ac:dyDescent="0.25">
      <c r="C17" s="197"/>
      <c r="D17" s="16"/>
      <c r="E17" s="16"/>
      <c r="F17" s="16"/>
      <c r="G17" s="16"/>
      <c r="H17" s="16"/>
      <c r="I17" s="16"/>
      <c r="J17" s="16"/>
      <c r="K17" s="16"/>
      <c r="L17" s="16"/>
      <c r="P17" s="25"/>
      <c r="Q17" s="13" t="s">
        <v>71</v>
      </c>
      <c r="R17" s="55" t="s">
        <v>63</v>
      </c>
      <c r="S17" s="12" t="s">
        <v>72</v>
      </c>
      <c r="T17" s="196">
        <f t="shared" ref="T17:X17" si="4">SUM(T14:T16)</f>
        <v>0</v>
      </c>
      <c r="U17" s="196">
        <f>SUM(U14:U16)</f>
        <v>991633.18</v>
      </c>
      <c r="V17" s="196">
        <f>SUM(V14:V16)</f>
        <v>857142.5</v>
      </c>
      <c r="W17" s="196">
        <f>SUM(W14:W16)</f>
        <v>789898.22</v>
      </c>
      <c r="X17" s="196">
        <f t="shared" si="4"/>
        <v>361326.44</v>
      </c>
      <c r="Y17" s="196">
        <f>SUM(T17:X17)</f>
        <v>3000000.3400000003</v>
      </c>
      <c r="Z17" s="26"/>
    </row>
    <row r="18" spans="2:67" x14ac:dyDescent="0.25">
      <c r="C18" s="16"/>
      <c r="D18" s="16"/>
      <c r="E18" s="16"/>
      <c r="F18" s="16"/>
      <c r="G18" s="16"/>
      <c r="H18" s="16"/>
      <c r="I18" s="16"/>
      <c r="J18" s="16"/>
      <c r="K18" s="16"/>
      <c r="L18" s="16"/>
      <c r="P18" s="20"/>
      <c r="Q18" s="27"/>
      <c r="R18" s="134"/>
      <c r="S18" s="24"/>
      <c r="T18" s="27"/>
      <c r="U18" s="27"/>
      <c r="V18" s="27"/>
      <c r="W18" s="27"/>
      <c r="X18" s="27"/>
      <c r="Y18" s="27"/>
      <c r="Z18" s="23"/>
    </row>
    <row r="19" spans="2:67" x14ac:dyDescent="0.25">
      <c r="C19" s="16">
        <f>C14*0.2</f>
        <v>600000.00000000023</v>
      </c>
      <c r="D19" s="16"/>
      <c r="E19" s="16"/>
      <c r="F19" s="16"/>
      <c r="G19" s="16"/>
      <c r="H19" s="16"/>
      <c r="I19" s="16"/>
      <c r="J19" s="16"/>
      <c r="K19" s="16"/>
      <c r="L19" s="16"/>
      <c r="P19" s="25"/>
      <c r="Q19" s="171" t="s">
        <v>87</v>
      </c>
      <c r="R19" s="55" t="s">
        <v>1213</v>
      </c>
      <c r="S19" s="12" t="s">
        <v>72</v>
      </c>
      <c r="T19" s="207"/>
      <c r="U19" s="207">
        <v>991528</v>
      </c>
      <c r="V19" s="207">
        <v>743646</v>
      </c>
      <c r="W19" s="207">
        <v>525000</v>
      </c>
      <c r="X19" s="207">
        <v>139826</v>
      </c>
      <c r="Y19" s="196">
        <f>SUM(T19:X19)</f>
        <v>2400000</v>
      </c>
      <c r="Z19" s="26"/>
    </row>
    <row r="20" spans="2:67" ht="25.5" x14ac:dyDescent="0.25">
      <c r="P20" s="25"/>
      <c r="Q20" s="13" t="s">
        <v>88</v>
      </c>
      <c r="R20" s="55" t="s">
        <v>86</v>
      </c>
      <c r="S20" s="12" t="s">
        <v>90</v>
      </c>
      <c r="T20" s="197" t="str">
        <f t="shared" ref="T20:X20" si="5">IF(T17=0,"zadejte náklady",IF(T19/T17&gt;1,"nedovolená míra",T19/T17))</f>
        <v>zadejte náklady</v>
      </c>
      <c r="U20" s="197">
        <f>IF(U17=0,"zadejte náklady",IF(U19/U17&gt;1,"nedovolená míra",U19/U17))</f>
        <v>0.99989393255276104</v>
      </c>
      <c r="V20" s="197">
        <f>IF(V17=0,"zadejte náklady",IF(V19/V17&gt;1,"nedovolená míra",V19/V17))</f>
        <v>0.86758736149473392</v>
      </c>
      <c r="W20" s="197">
        <f>IF(W17=0,"zadejte náklady",IF(W19/W17&gt;1,"nedovolená míra",W19/W17))</f>
        <v>0.66464259154806049</v>
      </c>
      <c r="X20" s="197">
        <f t="shared" si="5"/>
        <v>0.38697970732504378</v>
      </c>
      <c r="Y20" s="198">
        <f>IF(Y17=0,0,IF(Y19/Y17&gt;1,"nedovolená míra",Y19/Y17))</f>
        <v>0.79999990933334353</v>
      </c>
      <c r="Z20" s="26"/>
    </row>
    <row r="21" spans="2:67" x14ac:dyDescent="0.25">
      <c r="P21" s="25"/>
      <c r="Q21" s="13" t="s">
        <v>89</v>
      </c>
      <c r="R21" s="55" t="s">
        <v>91</v>
      </c>
      <c r="S21" s="12"/>
      <c r="T21" s="12"/>
      <c r="U21" s="8"/>
      <c r="V21" s="8"/>
      <c r="W21" s="8"/>
      <c r="X21" s="8"/>
      <c r="Y21" s="8"/>
      <c r="Z21" s="26"/>
    </row>
    <row r="22" spans="2:67" x14ac:dyDescent="0.25">
      <c r="P22" s="25"/>
      <c r="Q22" s="13"/>
      <c r="R22" s="40" t="s">
        <v>1</v>
      </c>
      <c r="S22" s="36" t="str">
        <f>IF(R22="Zadejte text.","vyplňte pole","")</f>
        <v>vyplňte pole</v>
      </c>
      <c r="T22" s="95">
        <f>T17-T19</f>
        <v>0</v>
      </c>
      <c r="U22" s="95">
        <f t="shared" ref="U22:X22" si="6">U17-U19</f>
        <v>105.18000000005122</v>
      </c>
      <c r="V22" s="95">
        <f t="shared" si="6"/>
        <v>113496.5</v>
      </c>
      <c r="W22" s="95">
        <f t="shared" si="6"/>
        <v>264898.21999999997</v>
      </c>
      <c r="X22" s="95">
        <f t="shared" si="6"/>
        <v>221500.44</v>
      </c>
      <c r="Y22" s="196">
        <f>SUM(T22:X22)</f>
        <v>600000.34000000008</v>
      </c>
      <c r="Z22" s="26"/>
    </row>
    <row r="23" spans="2:67" x14ac:dyDescent="0.25">
      <c r="B23" s="14" t="s">
        <v>1452</v>
      </c>
      <c r="C23" s="14"/>
      <c r="D23" s="233">
        <f>E7+E9</f>
        <v>2080188.6792452838</v>
      </c>
      <c r="K23" s="150">
        <f>150000/42</f>
        <v>3571.4285714285716</v>
      </c>
      <c r="P23" s="33"/>
      <c r="Q23" s="96"/>
      <c r="R23" s="139"/>
      <c r="S23" s="97"/>
      <c r="T23" s="96"/>
      <c r="U23" s="96"/>
      <c r="V23" s="96"/>
      <c r="W23" s="96"/>
      <c r="X23" s="96"/>
      <c r="Y23" s="96"/>
      <c r="Z23" s="34"/>
    </row>
    <row r="24" spans="2:67" x14ac:dyDescent="0.25">
      <c r="B24" s="14" t="s">
        <v>1453</v>
      </c>
      <c r="C24" s="14"/>
      <c r="D24" s="233">
        <f>E10</f>
        <v>599997.16981132096</v>
      </c>
      <c r="K24" s="150">
        <f>K23*12</f>
        <v>42857.142857142855</v>
      </c>
      <c r="P24" s="111"/>
      <c r="Q24" s="125"/>
      <c r="R24" s="172"/>
      <c r="S24" s="124"/>
      <c r="T24" s="125"/>
      <c r="U24" s="125"/>
      <c r="V24" s="125"/>
      <c r="W24" s="125"/>
      <c r="X24" s="125"/>
      <c r="Y24" s="125"/>
      <c r="Z24" s="111"/>
    </row>
    <row r="25" spans="2:67" x14ac:dyDescent="0.25">
      <c r="B25" s="14" t="s">
        <v>1454</v>
      </c>
      <c r="C25" s="14"/>
      <c r="D25" s="233">
        <f>E13</f>
        <v>169811.15094339629</v>
      </c>
      <c r="K25" s="150">
        <f>K23*6</f>
        <v>21428.571428571428</v>
      </c>
      <c r="P25" s="14"/>
      <c r="Q25" s="94"/>
      <c r="R25" s="173"/>
      <c r="S25" s="99"/>
      <c r="T25" s="94"/>
      <c r="U25" s="94"/>
      <c r="V25" s="94"/>
      <c r="W25" s="94"/>
      <c r="X25" s="94"/>
      <c r="Y25" s="94"/>
      <c r="Z25" s="14"/>
    </row>
    <row r="26" spans="2:67" ht="15.75" thickBot="1" x14ac:dyDescent="0.3">
      <c r="B26" s="14" t="s">
        <v>1455</v>
      </c>
      <c r="C26" s="14"/>
      <c r="D26" s="234">
        <f>F7+3</f>
        <v>150003</v>
      </c>
      <c r="P26" s="14"/>
      <c r="Q26" s="136"/>
      <c r="R26" s="174" t="s">
        <v>92</v>
      </c>
      <c r="S26" s="14"/>
      <c r="T26" s="187" t="str">
        <f>IF(IFERROR(T16/T14,0)&gt;0.06,"Upozornění: Náklady řízení dílčího projektu za celou dobu řešení projektu nesmí překročit 6% z Celkových nákladů na aktivity dílčího projektu.","OK")</f>
        <v>OK</v>
      </c>
      <c r="U26" s="187" t="str">
        <f>IF(IFERROR(U16/U14,0)&gt;0.06,"Upozornění: Náklady řízení dílčího projektu za celou dobu řešení projektu nesmí překročit 6% z Celkových nákladů na aktivity dílčího projektu.","OK")</f>
        <v>OK</v>
      </c>
      <c r="V26" s="187" t="str">
        <f>IF(IFERROR(V16/V14,0)&gt;0.06,"Upozornění: Náklady řízení dílčího projektu za celou dobu řešení projektu nesmí překročit 6% z Celkových nákladů na aktivity dílčího projektu.","OK")</f>
        <v>OK</v>
      </c>
      <c r="W26" s="187" t="str">
        <f>IF(IFERROR(W16/W14,0)&gt;0.06,"Upozornění: Náklady řízení dílčího projektu za celou dobu řešení projektu nesmí překročit 6% z Celkových nákladů na aktivity dílčího projektu.","OK")</f>
        <v>OK</v>
      </c>
      <c r="X26" s="187" t="str">
        <f t="shared" ref="X26" si="7">IF(IFERROR(X16/X14,0)&gt;0.06,"Upozornění: Náklady řízení dílčího projektu za celou dobu řešení projektu nesmí překročit 6% z Celkových nákladů na aktivity dílčího projektu.","OK")</f>
        <v>OK</v>
      </c>
      <c r="Y26" s="100" t="str">
        <f>IF(Y16&gt;0.06*Y14,"NÁKLADY ŘÍZENÍ DÍLČÍHO PROJEKTU za celou dobu řešení projektu překročily 6% z CELKOVÝCH NÁKLADŮ NA AKTIVITY DÍLČÍHO PROJEKTU.","OK")</f>
        <v>OK</v>
      </c>
      <c r="Z26" s="14"/>
    </row>
    <row r="27" spans="2:67" ht="15.75" thickTop="1" x14ac:dyDescent="0.25">
      <c r="B27" s="14"/>
      <c r="C27" s="14"/>
      <c r="D27" s="233">
        <f>SUM(D23:D26)</f>
        <v>3000000.0000000009</v>
      </c>
    </row>
    <row r="31" spans="2:67" x14ac:dyDescent="0.25">
      <c r="B31" s="89"/>
      <c r="C31" s="94"/>
      <c r="D31" s="94"/>
      <c r="E31" s="94"/>
      <c r="F31" s="94"/>
      <c r="G31" s="94"/>
      <c r="H31" s="9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row>
    <row r="32" spans="2:67" x14ac:dyDescent="0.25">
      <c r="B32" s="89"/>
      <c r="C32" s="94"/>
      <c r="D32" s="94"/>
      <c r="E32" s="94"/>
      <c r="F32" s="94"/>
      <c r="G32" s="94"/>
      <c r="H32" s="9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row>
    <row r="33" spans="2:67" x14ac:dyDescent="0.25">
      <c r="B33" s="89"/>
      <c r="C33" s="209" t="s">
        <v>1436</v>
      </c>
      <c r="D33" s="209"/>
      <c r="E33" s="209"/>
      <c r="F33" s="209"/>
      <c r="G33" s="209"/>
      <c r="H33" s="210"/>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row>
    <row r="34" spans="2:67" ht="25.5" x14ac:dyDescent="0.25">
      <c r="B34" s="89"/>
      <c r="C34" s="211" t="s">
        <v>1437</v>
      </c>
      <c r="D34" s="211" t="s">
        <v>1438</v>
      </c>
      <c r="E34" s="211" t="s">
        <v>1439</v>
      </c>
      <c r="F34" s="211" t="s">
        <v>1440</v>
      </c>
      <c r="G34" s="229" t="s">
        <v>1441</v>
      </c>
      <c r="H34" s="211" t="s">
        <v>1442</v>
      </c>
      <c r="I34" s="14"/>
      <c r="J34" s="14"/>
      <c r="K34" s="14"/>
      <c r="L34" s="14"/>
      <c r="M34" s="14"/>
      <c r="N34" s="14"/>
      <c r="O34" s="14"/>
      <c r="P34" s="14"/>
      <c r="Q34" s="14" t="s">
        <v>1456</v>
      </c>
      <c r="R34" s="14" t="s">
        <v>1457</v>
      </c>
      <c r="S34" s="14" t="s">
        <v>1458</v>
      </c>
      <c r="T34" s="14" t="s">
        <v>1459</v>
      </c>
      <c r="U34" s="14"/>
      <c r="V34" s="14"/>
      <c r="W34" s="14"/>
      <c r="X34" s="14"/>
      <c r="Y34" s="14"/>
      <c r="Z34" s="14"/>
      <c r="AA34" s="14"/>
      <c r="AB34" s="14"/>
      <c r="AC34" s="14"/>
      <c r="AD34" s="14"/>
      <c r="AE34" s="233">
        <f>AA35</f>
        <v>0</v>
      </c>
      <c r="AF34" s="14">
        <v>199986.66666666663</v>
      </c>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row>
    <row r="35" spans="2:67" x14ac:dyDescent="0.25">
      <c r="B35" s="89"/>
      <c r="C35" s="212">
        <v>991528</v>
      </c>
      <c r="D35" s="213">
        <v>743646</v>
      </c>
      <c r="E35" s="213">
        <v>525000</v>
      </c>
      <c r="F35" s="214">
        <f>201885-15145-1326-45563-25</f>
        <v>139826</v>
      </c>
      <c r="G35" s="230"/>
      <c r="H35" s="215">
        <f>SUM(C35:G35)</f>
        <v>2400000</v>
      </c>
      <c r="I35" s="14"/>
      <c r="J35" s="14"/>
      <c r="K35" s="14"/>
      <c r="L35" s="14"/>
      <c r="M35" s="14"/>
      <c r="N35" s="14"/>
      <c r="O35" s="14">
        <v>2024</v>
      </c>
      <c r="P35" s="14"/>
      <c r="Q35" s="95"/>
      <c r="R35" s="95"/>
      <c r="S35" s="95"/>
      <c r="T35" s="95"/>
      <c r="U35" s="233"/>
      <c r="V35" s="14"/>
      <c r="W35" s="233">
        <f>SUM(Q35:V35)</f>
        <v>0</v>
      </c>
      <c r="X35" s="14"/>
      <c r="Y35" s="233"/>
      <c r="Z35" s="14"/>
      <c r="AA35" s="95"/>
      <c r="AB35" s="95"/>
      <c r="AC35" s="95"/>
      <c r="AD35" s="14"/>
      <c r="AE35" s="14">
        <f>AB35+((AC35*0.75)/12*3)</f>
        <v>0</v>
      </c>
      <c r="AF35" s="14">
        <v>839012.49999999988</v>
      </c>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row>
    <row r="36" spans="2:67" x14ac:dyDescent="0.25">
      <c r="B36" s="89"/>
      <c r="C36" s="216"/>
      <c r="D36" s="213"/>
      <c r="E36" s="213"/>
      <c r="F36" s="217"/>
      <c r="G36" s="231"/>
      <c r="H36" s="218">
        <v>0</v>
      </c>
      <c r="I36" s="14"/>
      <c r="J36" s="14"/>
      <c r="K36" s="14"/>
      <c r="L36" s="14"/>
      <c r="M36" s="14"/>
      <c r="N36" s="14"/>
      <c r="O36" s="14">
        <v>2025</v>
      </c>
      <c r="P36" s="14">
        <v>12</v>
      </c>
      <c r="Q36" s="95">
        <f>($P$36/$P$40)*$C$7</f>
        <v>458894.87870619958</v>
      </c>
      <c r="R36" s="95">
        <f>(($C$9/$P$40)*P36)+100000</f>
        <v>278301.88679245289</v>
      </c>
      <c r="S36" s="95">
        <f>(Q36+R36+T36)*0.25</f>
        <v>198305.51012466312</v>
      </c>
      <c r="T36" s="95">
        <f>56014.275+11</f>
        <v>56025.275000000001</v>
      </c>
      <c r="U36" s="14"/>
      <c r="V36" s="14"/>
      <c r="W36" s="233">
        <f t="shared" ref="W36:W39" si="8">SUM(Q36:V36)</f>
        <v>991527.55062331562</v>
      </c>
      <c r="X36" s="14"/>
      <c r="Y36" s="233"/>
      <c r="Z36" s="14"/>
      <c r="AA36" s="95">
        <f>W36</f>
        <v>991527.55062331562</v>
      </c>
      <c r="AB36" s="95"/>
      <c r="AC36" s="95"/>
      <c r="AD36" s="14"/>
      <c r="AE36" s="14">
        <f>((AC35*0.75)/12*9)+((AC36*0.75)/12*3)</f>
        <v>0</v>
      </c>
      <c r="AF36" s="14">
        <v>646834.99999999988</v>
      </c>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row>
    <row r="37" spans="2:67" x14ac:dyDescent="0.25">
      <c r="B37" s="89"/>
      <c r="C37" s="14"/>
      <c r="D37" s="14"/>
      <c r="E37" s="14"/>
      <c r="F37" s="14"/>
      <c r="G37" s="231"/>
      <c r="H37" s="218">
        <v>0</v>
      </c>
      <c r="I37" s="14"/>
      <c r="J37" s="14"/>
      <c r="K37" s="14"/>
      <c r="L37" s="14"/>
      <c r="M37" s="14"/>
      <c r="N37" s="14"/>
      <c r="O37" s="14">
        <v>2026</v>
      </c>
      <c r="P37" s="14">
        <v>12</v>
      </c>
      <c r="Q37" s="95">
        <f t="shared" ref="Q37:Q38" si="9">($P$36/$P$40)*$C$7</f>
        <v>458894.87870619958</v>
      </c>
      <c r="R37" s="95">
        <f>(($C$9/$P$40)*P37)</f>
        <v>178301.88679245292</v>
      </c>
      <c r="S37" s="95">
        <f t="shared" ref="S37:S39" si="10">(Q37+R37+T37)*0.25</f>
        <v>171427.76012466312</v>
      </c>
      <c r="T37" s="95">
        <v>48514.275000000001</v>
      </c>
      <c r="U37" s="14"/>
      <c r="V37" s="14"/>
      <c r="W37" s="233">
        <f t="shared" si="8"/>
        <v>857138.80062331562</v>
      </c>
      <c r="X37" s="14"/>
      <c r="Y37" s="233"/>
      <c r="Z37" s="14"/>
      <c r="AA37" s="95">
        <f>AA36*0.75</f>
        <v>743645.66296748677</v>
      </c>
      <c r="AB37" s="95"/>
      <c r="AC37" s="95"/>
      <c r="AD37" s="14"/>
      <c r="AE37" s="14">
        <f>((AC36*0.75)/12*9)+((AC37*0.75)/12*3)</f>
        <v>0</v>
      </c>
      <c r="AF37" s="14">
        <v>602772.49999999988</v>
      </c>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row>
    <row r="38" spans="2:67" x14ac:dyDescent="0.25">
      <c r="B38" s="89"/>
      <c r="C38" s="216"/>
      <c r="D38" s="216"/>
      <c r="E38" s="216"/>
      <c r="F38" s="216"/>
      <c r="G38" s="231"/>
      <c r="H38" s="218">
        <v>0</v>
      </c>
      <c r="I38" s="14"/>
      <c r="J38" s="14"/>
      <c r="K38" s="14"/>
      <c r="L38" s="14"/>
      <c r="M38" s="14"/>
      <c r="N38" s="14"/>
      <c r="O38" s="14">
        <v>2027</v>
      </c>
      <c r="P38" s="14">
        <v>12</v>
      </c>
      <c r="Q38" s="95">
        <f t="shared" si="9"/>
        <v>458894.87870619958</v>
      </c>
      <c r="R38" s="95">
        <f>(($C$9/$P$40)*P38)-50000</f>
        <v>128301.88679245292</v>
      </c>
      <c r="S38" s="95">
        <f t="shared" si="10"/>
        <v>157990.26012466312</v>
      </c>
      <c r="T38" s="95">
        <v>44764.275000000001</v>
      </c>
      <c r="U38" s="14"/>
      <c r="V38" s="14"/>
      <c r="W38" s="233">
        <f t="shared" si="8"/>
        <v>789951.30062331562</v>
      </c>
      <c r="X38" s="14"/>
      <c r="Y38" s="233"/>
      <c r="Z38" s="14"/>
      <c r="AA38" s="95">
        <f>AA37*0.75</f>
        <v>557734.24722561508</v>
      </c>
      <c r="AB38" s="95"/>
      <c r="AC38" s="95"/>
      <c r="AD38" s="14"/>
      <c r="AE38" s="235">
        <f>369117-265292</f>
        <v>103825</v>
      </c>
      <c r="AF38" s="14">
        <v>103825</v>
      </c>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row>
    <row r="39" spans="2:67" ht="15.75" thickBot="1" x14ac:dyDescent="0.3">
      <c r="B39" s="89"/>
      <c r="C39" s="216"/>
      <c r="D39" s="213"/>
      <c r="E39" s="213"/>
      <c r="F39" s="219"/>
      <c r="G39" s="231"/>
      <c r="H39" s="218">
        <v>0</v>
      </c>
      <c r="I39" s="14"/>
      <c r="J39" s="14"/>
      <c r="K39" s="14"/>
      <c r="L39" s="14"/>
      <c r="M39" s="14"/>
      <c r="N39" s="14"/>
      <c r="O39" s="14">
        <v>2028</v>
      </c>
      <c r="P39" s="236">
        <v>6</v>
      </c>
      <c r="Q39" s="95">
        <f>($P$39/$P$40)*$C$7</f>
        <v>229447.43935309979</v>
      </c>
      <c r="R39" s="95">
        <f>(($C$9/$P$40)*P39)-50000</f>
        <v>39150.943396226459</v>
      </c>
      <c r="S39" s="95">
        <f t="shared" si="10"/>
        <v>72276.389437331556</v>
      </c>
      <c r="T39" s="95">
        <v>20507.174999999999</v>
      </c>
      <c r="U39" s="14"/>
      <c r="V39" s="14"/>
      <c r="W39" s="233">
        <f t="shared" si="8"/>
        <v>361381.94718665775</v>
      </c>
      <c r="X39" s="14"/>
      <c r="Y39" s="233"/>
      <c r="Z39" s="14"/>
      <c r="AA39" s="95">
        <f>AA38*0.75</f>
        <v>418300.68541921128</v>
      </c>
      <c r="AB39" s="14"/>
      <c r="AC39" s="14"/>
      <c r="AD39" s="14"/>
      <c r="AE39" s="233">
        <f>SUM(AE34:AE38)</f>
        <v>103825</v>
      </c>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row>
    <row r="40" spans="2:67" ht="15.75" thickTop="1" x14ac:dyDescent="0.25">
      <c r="B40" s="89"/>
      <c r="C40" s="216"/>
      <c r="D40" s="213"/>
      <c r="E40" s="213"/>
      <c r="F40" s="217"/>
      <c r="G40" s="231"/>
      <c r="H40" s="218">
        <v>0</v>
      </c>
      <c r="I40" s="14"/>
      <c r="J40" s="14"/>
      <c r="K40" s="14"/>
      <c r="L40" s="14"/>
      <c r="M40" s="14"/>
      <c r="N40" s="14"/>
      <c r="O40" s="14"/>
      <c r="P40" s="14">
        <f>SUM(P35:P39)</f>
        <v>42</v>
      </c>
      <c r="Q40" s="233"/>
      <c r="R40" s="233"/>
      <c r="S40" s="233"/>
      <c r="T40" s="233"/>
      <c r="U40" s="233">
        <f>SUM(Q35:T39)</f>
        <v>2999999.5990566039</v>
      </c>
      <c r="V40" s="14"/>
      <c r="W40" s="14"/>
      <c r="X40" s="14"/>
      <c r="Y40" s="14"/>
      <c r="Z40" s="14"/>
      <c r="AA40" s="14"/>
      <c r="AB40" s="14"/>
      <c r="AC40" s="14"/>
      <c r="AD40" s="14"/>
      <c r="AE40" s="237"/>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row>
    <row r="41" spans="2:67" x14ac:dyDescent="0.25">
      <c r="B41" s="89"/>
      <c r="C41" s="216"/>
      <c r="D41" s="213"/>
      <c r="E41" s="213"/>
      <c r="F41" s="220"/>
      <c r="G41" s="231"/>
      <c r="H41" s="218">
        <v>0</v>
      </c>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row>
    <row r="42" spans="2:67" x14ac:dyDescent="0.25">
      <c r="B42" s="89"/>
      <c r="C42" s="221">
        <f>SUM(C35:C35)</f>
        <v>991528</v>
      </c>
      <c r="D42" s="221">
        <f t="shared" ref="D42:G42" si="11">SUM(D35:D35)</f>
        <v>743646</v>
      </c>
      <c r="E42" s="221">
        <f t="shared" si="11"/>
        <v>525000</v>
      </c>
      <c r="F42" s="221">
        <f t="shared" si="11"/>
        <v>139826</v>
      </c>
      <c r="G42" s="232">
        <f t="shared" si="11"/>
        <v>0</v>
      </c>
      <c r="H42" s="222">
        <f>SUM(H35:H41)</f>
        <v>2400000</v>
      </c>
      <c r="I42" s="14"/>
      <c r="J42" s="14"/>
      <c r="K42" s="14"/>
      <c r="L42" s="14"/>
      <c r="M42" s="14"/>
      <c r="N42" s="14"/>
      <c r="O42" s="14"/>
      <c r="P42" s="14"/>
      <c r="Q42" s="14">
        <v>56025</v>
      </c>
      <c r="R42" s="14">
        <v>48514.275000000001</v>
      </c>
      <c r="S42" s="14">
        <v>44764.275000000001</v>
      </c>
      <c r="T42" s="14">
        <v>20507.174999999999</v>
      </c>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row>
    <row r="43" spans="2:67" x14ac:dyDescent="0.25">
      <c r="B43" s="89"/>
      <c r="C43" s="223"/>
      <c r="D43" s="224">
        <f>C42*0.75</f>
        <v>743646</v>
      </c>
      <c r="E43" s="224">
        <f>D42*0.75</f>
        <v>557734.5</v>
      </c>
      <c r="F43" s="224">
        <f t="shared" ref="F43:G43" si="12">E42*0.75</f>
        <v>393750</v>
      </c>
      <c r="G43" s="244">
        <f t="shared" si="12"/>
        <v>104869.5</v>
      </c>
      <c r="H43" s="223"/>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row>
    <row r="44" spans="2:67" x14ac:dyDescent="0.25">
      <c r="B44" s="89"/>
      <c r="C44" s="225"/>
      <c r="D44" s="226" t="s">
        <v>1443</v>
      </c>
      <c r="E44" s="226" t="s">
        <v>1443</v>
      </c>
      <c r="F44" s="226" t="s">
        <v>1443</v>
      </c>
      <c r="G44" s="226"/>
      <c r="H44" s="225"/>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row>
    <row r="45" spans="2:67" x14ac:dyDescent="0.25">
      <c r="B45" s="89"/>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row>
    <row r="46" spans="2:67" x14ac:dyDescent="0.25">
      <c r="B46" s="89"/>
      <c r="C46">
        <v>2025</v>
      </c>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row>
    <row r="47" spans="2:67" x14ac:dyDescent="0.25">
      <c r="B47" s="89"/>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row>
    <row r="48" spans="2:67" x14ac:dyDescent="0.25">
      <c r="B48" s="89"/>
      <c r="D48">
        <v>2026</v>
      </c>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row>
    <row r="49" spans="2:67" x14ac:dyDescent="0.25">
      <c r="B49" s="89"/>
      <c r="E49">
        <v>2027</v>
      </c>
      <c r="I49" s="14"/>
      <c r="J49" s="14"/>
      <c r="K49" s="14"/>
      <c r="L49" s="14"/>
      <c r="M49" s="14"/>
      <c r="N49" s="14"/>
      <c r="O49" s="14"/>
      <c r="P49" s="14"/>
      <c r="Q49" s="233"/>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row>
    <row r="50" spans="2:67" x14ac:dyDescent="0.25">
      <c r="B50" s="89"/>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row>
    <row r="51" spans="2:67" x14ac:dyDescent="0.25">
      <c r="B51" s="89"/>
      <c r="F51" s="243" t="s">
        <v>1467</v>
      </c>
      <c r="I51" s="14"/>
      <c r="J51" s="14"/>
      <c r="K51" s="14"/>
      <c r="L51" s="14"/>
      <c r="M51" s="14"/>
      <c r="N51" s="14"/>
      <c r="O51" s="14"/>
      <c r="P51" t="s">
        <v>1460</v>
      </c>
      <c r="Q51" t="s">
        <v>1461</v>
      </c>
      <c r="R51" t="s">
        <v>1462</v>
      </c>
      <c r="S51" t="s">
        <v>1463</v>
      </c>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row>
    <row r="52" spans="2:67" x14ac:dyDescent="0.25">
      <c r="B52" s="89"/>
      <c r="C52" s="136"/>
      <c r="D52" s="89"/>
      <c r="E52" s="94"/>
      <c r="F52" s="94"/>
      <c r="G52" s="94"/>
      <c r="H52" s="94"/>
      <c r="I52" s="14"/>
      <c r="J52" s="14"/>
      <c r="K52" s="14"/>
      <c r="L52" s="14"/>
      <c r="M52" s="14"/>
      <c r="N52" s="14"/>
      <c r="O52" s="14"/>
      <c r="P52" s="211" t="s">
        <v>1437</v>
      </c>
      <c r="Q52" s="211" t="s">
        <v>1438</v>
      </c>
      <c r="R52" s="211" t="s">
        <v>1439</v>
      </c>
      <c r="S52" s="211" t="s">
        <v>1440</v>
      </c>
      <c r="T52" s="211" t="s">
        <v>1441</v>
      </c>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row>
    <row r="53" spans="2:67" x14ac:dyDescent="0.25">
      <c r="B53" s="89"/>
      <c r="C53" s="94"/>
      <c r="D53" s="94"/>
      <c r="E53" s="94"/>
      <c r="F53" s="94"/>
      <c r="G53" s="94"/>
      <c r="H53" s="94"/>
      <c r="I53" s="14"/>
      <c r="J53" s="14"/>
      <c r="K53" s="14"/>
      <c r="L53" s="14"/>
      <c r="M53" s="14"/>
      <c r="N53" s="14"/>
      <c r="O53" s="238" t="s">
        <v>1464</v>
      </c>
      <c r="P53" s="95">
        <f>SUM(P54:P55)</f>
        <v>0</v>
      </c>
      <c r="Q53" s="95">
        <f t="shared" ref="Q53:S53" si="13">SUM(Q54:Q55)</f>
        <v>991527.55062331562</v>
      </c>
      <c r="R53" s="95">
        <f t="shared" si="13"/>
        <v>743645.66296748677</v>
      </c>
      <c r="S53" s="95">
        <f t="shared" si="13"/>
        <v>557734.24722561508</v>
      </c>
      <c r="T53" s="95"/>
      <c r="U53" s="14"/>
      <c r="V53" s="233">
        <f>SUM(P53:U53)</f>
        <v>2292907.4608164174</v>
      </c>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row>
    <row r="54" spans="2:67" x14ac:dyDescent="0.25">
      <c r="B54" s="89"/>
      <c r="C54" s="94"/>
      <c r="D54" s="94"/>
      <c r="E54" s="94"/>
      <c r="F54" s="94"/>
      <c r="G54" s="94"/>
      <c r="H54" s="94"/>
      <c r="I54" s="14"/>
      <c r="J54" s="14"/>
      <c r="K54" s="14"/>
      <c r="L54" s="14"/>
      <c r="M54" s="14"/>
      <c r="N54" s="14"/>
      <c r="O54" s="14"/>
      <c r="P54" s="239">
        <f>AA35</f>
        <v>0</v>
      </c>
      <c r="Q54" s="240">
        <f>AA36</f>
        <v>991527.55062331562</v>
      </c>
      <c r="R54" s="241">
        <f>AA37</f>
        <v>743645.66296748677</v>
      </c>
      <c r="S54" s="242">
        <f>AA38</f>
        <v>557734.24722561508</v>
      </c>
      <c r="T54" s="95"/>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row>
    <row r="55" spans="2:67" x14ac:dyDescent="0.25">
      <c r="B55" s="89"/>
      <c r="C55" s="94"/>
      <c r="D55" s="94"/>
      <c r="E55" s="94"/>
      <c r="F55" s="94"/>
      <c r="G55" s="94"/>
      <c r="H55" s="94"/>
      <c r="I55" s="14"/>
      <c r="J55" s="14"/>
      <c r="K55" s="14"/>
      <c r="L55" s="14"/>
      <c r="M55" s="14"/>
      <c r="N55" s="14"/>
      <c r="O55" s="14"/>
      <c r="P55" s="240">
        <f>AB35</f>
        <v>0</v>
      </c>
      <c r="Q55" s="241">
        <f>AB36</f>
        <v>0</v>
      </c>
      <c r="R55" s="242">
        <f>AB37</f>
        <v>0</v>
      </c>
      <c r="S55" s="95">
        <f>AB38</f>
        <v>0</v>
      </c>
      <c r="T55" s="95"/>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row>
    <row r="56" spans="2:67" x14ac:dyDescent="0.25">
      <c r="B56" s="89"/>
      <c r="C56" s="94"/>
      <c r="D56" s="94"/>
      <c r="E56" s="94"/>
      <c r="F56" s="94"/>
      <c r="G56" s="94"/>
      <c r="H56" s="94"/>
      <c r="I56" s="14"/>
      <c r="J56" s="14"/>
      <c r="K56" s="14"/>
      <c r="L56" s="14"/>
      <c r="M56" s="14"/>
      <c r="N56" s="14"/>
      <c r="O56" s="14"/>
      <c r="P56" s="95"/>
      <c r="Q56" s="95"/>
      <c r="R56" s="95"/>
      <c r="S56" s="95"/>
      <c r="T56" s="95"/>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row>
    <row r="57" spans="2:67" x14ac:dyDescent="0.25">
      <c r="B57" s="89"/>
      <c r="C57" s="94"/>
      <c r="D57" s="94"/>
      <c r="E57" s="94"/>
      <c r="F57" s="94"/>
      <c r="G57" s="94"/>
      <c r="H57" s="9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row>
    <row r="58" spans="2:67" x14ac:dyDescent="0.25">
      <c r="B58" s="89"/>
      <c r="C58" s="94"/>
      <c r="D58" s="94"/>
      <c r="E58" s="94"/>
      <c r="F58" s="94"/>
      <c r="G58" s="94"/>
      <c r="H58" s="94"/>
      <c r="I58" s="14"/>
      <c r="J58" s="14"/>
      <c r="K58" s="14"/>
      <c r="L58" s="14"/>
      <c r="M58" s="14"/>
      <c r="N58" s="14"/>
      <c r="O58" s="238" t="s">
        <v>1465</v>
      </c>
      <c r="P58" s="233">
        <f>P53</f>
        <v>0</v>
      </c>
      <c r="Q58" s="14">
        <f>P58*0.75</f>
        <v>0</v>
      </c>
      <c r="R58" s="14">
        <f t="shared" ref="R58:S58" si="14">Q58*0.75</f>
        <v>0</v>
      </c>
      <c r="S58" s="14">
        <f t="shared" si="14"/>
        <v>0</v>
      </c>
      <c r="T58" s="14"/>
      <c r="U58" s="14"/>
      <c r="V58" s="233">
        <f>SUM(P58:U58)</f>
        <v>0</v>
      </c>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row>
    <row r="59" spans="2:67" x14ac:dyDescent="0.25">
      <c r="B59" s="89"/>
      <c r="C59" s="94"/>
      <c r="D59" s="94"/>
      <c r="E59" s="94"/>
      <c r="F59" s="94"/>
      <c r="G59" s="94"/>
      <c r="H59" s="94"/>
      <c r="I59" s="14"/>
      <c r="J59" s="14"/>
      <c r="K59" s="14"/>
      <c r="L59" s="14"/>
      <c r="M59" s="14"/>
      <c r="N59" s="14"/>
      <c r="O59" s="238" t="s">
        <v>1466</v>
      </c>
      <c r="P59" s="233">
        <f>P53-P58</f>
        <v>0</v>
      </c>
      <c r="Q59" s="233">
        <f t="shared" ref="Q59:S59" si="15">Q53-Q58</f>
        <v>991527.55062331562</v>
      </c>
      <c r="R59" s="233">
        <f t="shared" si="15"/>
        <v>743645.66296748677</v>
      </c>
      <c r="S59" s="233">
        <f t="shared" si="15"/>
        <v>557734.24722561508</v>
      </c>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row>
    <row r="60" spans="2:67" x14ac:dyDescent="0.25">
      <c r="B60" s="89"/>
      <c r="C60" s="94"/>
      <c r="D60" s="94"/>
      <c r="E60" s="94"/>
      <c r="F60" s="94"/>
      <c r="G60" s="94"/>
      <c r="H60" s="9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row>
    <row r="61" spans="2:67" x14ac:dyDescent="0.25">
      <c r="B61" s="89"/>
      <c r="C61" s="94"/>
      <c r="D61" s="94"/>
      <c r="E61" s="94"/>
      <c r="F61" s="94"/>
      <c r="G61" s="94"/>
      <c r="H61" s="9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row>
    <row r="62" spans="2:67" x14ac:dyDescent="0.25">
      <c r="B62" s="89"/>
      <c r="C62" s="94"/>
      <c r="D62" s="94"/>
      <c r="E62" s="94"/>
      <c r="F62" s="94"/>
      <c r="G62" s="94"/>
      <c r="H62" s="9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row>
    <row r="63" spans="2:67" x14ac:dyDescent="0.25">
      <c r="B63" s="89"/>
      <c r="C63" s="94"/>
      <c r="D63" s="94"/>
      <c r="E63" s="94"/>
      <c r="F63" s="94"/>
      <c r="G63" s="94"/>
      <c r="H63" s="9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row>
    <row r="64" spans="2:67" x14ac:dyDescent="0.25">
      <c r="B64" s="89"/>
      <c r="C64" s="94"/>
      <c r="D64" s="94"/>
      <c r="E64" s="94"/>
      <c r="F64" s="94"/>
      <c r="G64" s="94"/>
      <c r="H64" s="9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row>
    <row r="65" spans="2:67" x14ac:dyDescent="0.25">
      <c r="B65" s="89"/>
      <c r="C65" s="94"/>
      <c r="D65" s="94"/>
      <c r="E65" s="94"/>
      <c r="F65" s="94"/>
      <c r="G65" s="94"/>
      <c r="H65" s="9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row>
    <row r="66" spans="2:67" x14ac:dyDescent="0.25">
      <c r="B66" s="89"/>
      <c r="C66" s="94"/>
      <c r="D66" s="94"/>
      <c r="E66" s="94"/>
      <c r="F66" s="94"/>
      <c r="G66" s="94"/>
      <c r="H66" s="9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row>
    <row r="67" spans="2:67" x14ac:dyDescent="0.25">
      <c r="B67" s="89"/>
      <c r="C67" s="94"/>
      <c r="D67" s="94"/>
      <c r="E67" s="94"/>
      <c r="F67" s="94"/>
      <c r="G67" s="94"/>
      <c r="H67" s="9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row>
  </sheetData>
  <customSheetViews>
    <customSheetView guid="{0793B4BD-7E1C-4A58-89F4-034183618930}" scale="70" topLeftCell="A19">
      <selection activeCell="AA27" sqref="AA27"/>
      <pageMargins left="0.7" right="0.7" top="0.78740157499999996" bottom="0.78740157499999996" header="0.3" footer="0.3"/>
    </customSheetView>
    <customSheetView guid="{E56DDB34-1A7D-4803-B9F1-5BEED99E5AF6}" scale="70" topLeftCell="A6">
      <selection activeCell="AA27" sqref="AA27"/>
      <pageMargins left="0.7" right="0.7" top="0.78740157499999996" bottom="0.78740157499999996" header="0.3" footer="0.3"/>
    </customSheetView>
  </customSheetView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M987"/>
  <sheetViews>
    <sheetView topLeftCell="A22" zoomScale="85" zoomScaleNormal="85" workbookViewId="0">
      <selection activeCell="A63" sqref="A63"/>
    </sheetView>
  </sheetViews>
  <sheetFormatPr defaultColWidth="9.140625" defaultRowHeight="14.25" x14ac:dyDescent="0.2"/>
  <cols>
    <col min="1" max="1" width="31.42578125" style="2" bestFit="1" customWidth="1"/>
    <col min="2" max="2" width="20.7109375" style="2" customWidth="1"/>
    <col min="3" max="3" width="5.7109375" style="119" customWidth="1"/>
    <col min="4" max="5" width="84.5703125" style="2" customWidth="1"/>
    <col min="6" max="6" width="56.7109375" style="2" bestFit="1" customWidth="1"/>
    <col min="7" max="8" width="9.140625" style="2"/>
    <col min="9" max="9" width="70.7109375" style="2" customWidth="1"/>
    <col min="10" max="13" width="8.7109375" style="2" customWidth="1"/>
    <col min="14" max="16384" width="9.140625" style="2"/>
  </cols>
  <sheetData>
    <row r="1" spans="1:13" ht="15" x14ac:dyDescent="0.25">
      <c r="A1" s="1" t="s">
        <v>9</v>
      </c>
      <c r="C1" s="119" t="s">
        <v>1202</v>
      </c>
      <c r="D1" s="1" t="s">
        <v>18</v>
      </c>
      <c r="E1" s="1" t="s">
        <v>217</v>
      </c>
      <c r="F1" s="1" t="s">
        <v>76</v>
      </c>
      <c r="I1" s="1" t="s">
        <v>1396</v>
      </c>
      <c r="J1" s="1"/>
      <c r="K1" s="1"/>
    </row>
    <row r="2" spans="1:13" x14ac:dyDescent="0.2">
      <c r="A2" s="6" t="s">
        <v>0</v>
      </c>
      <c r="C2" s="119" t="s">
        <v>1202</v>
      </c>
      <c r="D2" s="3" t="s">
        <v>0</v>
      </c>
      <c r="E2" s="3" t="s">
        <v>0</v>
      </c>
      <c r="F2" s="3" t="s">
        <v>0</v>
      </c>
      <c r="I2" s="6" t="s">
        <v>0</v>
      </c>
      <c r="J2" s="3"/>
      <c r="K2" s="3"/>
      <c r="L2" s="3"/>
      <c r="M2" s="3"/>
    </row>
    <row r="3" spans="1:13" ht="15" x14ac:dyDescent="0.25">
      <c r="A3" s="4" t="s">
        <v>10</v>
      </c>
      <c r="C3" s="119" t="s">
        <v>1202</v>
      </c>
      <c r="D3" s="182" t="s">
        <v>1215</v>
      </c>
      <c r="E3" s="180" t="s">
        <v>219</v>
      </c>
      <c r="F3" s="121" t="s">
        <v>1203</v>
      </c>
      <c r="I3" s="179" t="s">
        <v>218</v>
      </c>
      <c r="J3" s="186" t="str">
        <f>LEFT(RIGHT(LEFT(I3,6),1),1)</f>
        <v>0</v>
      </c>
      <c r="K3" s="6" t="str">
        <f t="shared" ref="K3:K66" si="0">LEFT(RIGHT(LEFT(I3,6),2),1)</f>
        <v>0</v>
      </c>
      <c r="L3" s="6" t="str">
        <f>LEFT(RIGHT(LEFT(I3,6),3),1)</f>
        <v>0</v>
      </c>
      <c r="M3" s="6" t="str">
        <f>LEFT(RIGHT(LEFT(I3,6),4),1)</f>
        <v>0</v>
      </c>
    </row>
    <row r="4" spans="1:13" x14ac:dyDescent="0.2">
      <c r="A4" s="5" t="s">
        <v>11</v>
      </c>
      <c r="C4" s="119" t="s">
        <v>1202</v>
      </c>
      <c r="D4" s="183" t="s">
        <v>1216</v>
      </c>
      <c r="E4" s="4" t="s">
        <v>220</v>
      </c>
      <c r="F4" s="4" t="s">
        <v>94</v>
      </c>
      <c r="I4" s="4" t="s">
        <v>218</v>
      </c>
      <c r="J4" s="186" t="str">
        <f t="shared" ref="J4:J67" si="1">LEFT(RIGHT(LEFT(I4,6),1),1)</f>
        <v>0</v>
      </c>
      <c r="K4" s="6" t="str">
        <f t="shared" si="0"/>
        <v>0</v>
      </c>
      <c r="L4" s="6" t="str">
        <f t="shared" ref="L4:L67" si="2">LEFT(RIGHT(LEFT(I4,6),3),1)</f>
        <v>0</v>
      </c>
      <c r="M4" s="6" t="str">
        <f t="shared" ref="M4:M67" si="3">LEFT(RIGHT(LEFT(I4,6),4),1)</f>
        <v>0</v>
      </c>
    </row>
    <row r="5" spans="1:13" ht="15" x14ac:dyDescent="0.25">
      <c r="C5" s="119" t="s">
        <v>1202</v>
      </c>
      <c r="D5" s="183" t="s">
        <v>1217</v>
      </c>
      <c r="E5" s="4" t="s">
        <v>228</v>
      </c>
      <c r="F5" s="4" t="s">
        <v>95</v>
      </c>
      <c r="I5" s="180" t="s">
        <v>219</v>
      </c>
      <c r="J5" s="186" t="str">
        <f t="shared" si="1"/>
        <v>0</v>
      </c>
      <c r="K5" s="6" t="str">
        <f t="shared" si="0"/>
        <v>0</v>
      </c>
      <c r="L5" s="6" t="str">
        <f t="shared" si="2"/>
        <v>0</v>
      </c>
      <c r="M5" s="6" t="str">
        <f t="shared" si="3"/>
        <v>0</v>
      </c>
    </row>
    <row r="6" spans="1:13" ht="15" x14ac:dyDescent="0.25">
      <c r="A6" s="1" t="s">
        <v>21</v>
      </c>
      <c r="C6" s="119" t="s">
        <v>1202</v>
      </c>
      <c r="D6" s="120" t="s">
        <v>1218</v>
      </c>
      <c r="E6" s="4" t="s">
        <v>238</v>
      </c>
      <c r="F6" s="4" t="s">
        <v>96</v>
      </c>
      <c r="I6" s="4" t="s">
        <v>220</v>
      </c>
      <c r="J6" s="186" t="str">
        <f t="shared" si="1"/>
        <v>0</v>
      </c>
      <c r="K6" s="6" t="str">
        <f t="shared" si="0"/>
        <v>0</v>
      </c>
      <c r="L6" s="6" t="str">
        <f t="shared" si="2"/>
        <v>0</v>
      </c>
      <c r="M6" s="6" t="str">
        <f t="shared" si="3"/>
        <v>1</v>
      </c>
    </row>
    <row r="7" spans="1:13" x14ac:dyDescent="0.2">
      <c r="A7" s="6" t="s">
        <v>0</v>
      </c>
      <c r="C7" s="119" t="s">
        <v>1202</v>
      </c>
      <c r="D7" s="120" t="s">
        <v>1219</v>
      </c>
      <c r="E7" s="4" t="s">
        <v>239</v>
      </c>
      <c r="F7" s="4" t="s">
        <v>97</v>
      </c>
      <c r="I7" s="178" t="s">
        <v>221</v>
      </c>
      <c r="J7" s="186" t="str">
        <f t="shared" si="1"/>
        <v>0</v>
      </c>
      <c r="K7" s="6" t="str">
        <f t="shared" si="0"/>
        <v>0</v>
      </c>
      <c r="L7" s="6" t="str">
        <f t="shared" si="2"/>
        <v>1</v>
      </c>
      <c r="M7" s="6" t="str">
        <f t="shared" si="3"/>
        <v>1</v>
      </c>
    </row>
    <row r="8" spans="1:13" x14ac:dyDescent="0.2">
      <c r="A8" s="6" t="s">
        <v>73</v>
      </c>
      <c r="C8" s="119" t="s">
        <v>1202</v>
      </c>
      <c r="D8" s="120" t="s">
        <v>1220</v>
      </c>
      <c r="E8" s="4" t="s">
        <v>252</v>
      </c>
      <c r="F8" s="4" t="s">
        <v>98</v>
      </c>
      <c r="I8" s="178" t="s">
        <v>222</v>
      </c>
      <c r="J8" s="186" t="str">
        <f t="shared" si="1"/>
        <v>0</v>
      </c>
      <c r="K8" s="6" t="str">
        <f t="shared" si="0"/>
        <v>0</v>
      </c>
      <c r="L8" s="6" t="str">
        <f t="shared" si="2"/>
        <v>2</v>
      </c>
      <c r="M8" s="6" t="str">
        <f t="shared" si="3"/>
        <v>1</v>
      </c>
    </row>
    <row r="9" spans="1:13" x14ac:dyDescent="0.2">
      <c r="A9" s="5" t="s">
        <v>74</v>
      </c>
      <c r="C9" s="119" t="s">
        <v>1202</v>
      </c>
      <c r="D9" s="120" t="s">
        <v>1221</v>
      </c>
      <c r="E9" s="4" t="s">
        <v>253</v>
      </c>
      <c r="F9" s="4" t="s">
        <v>99</v>
      </c>
      <c r="I9" s="178" t="s">
        <v>223</v>
      </c>
      <c r="J9" s="186" t="str">
        <f t="shared" si="1"/>
        <v>0</v>
      </c>
      <c r="K9" s="6" t="str">
        <f t="shared" si="0"/>
        <v>0</v>
      </c>
      <c r="L9" s="6" t="str">
        <f t="shared" si="2"/>
        <v>3</v>
      </c>
      <c r="M9" s="6" t="str">
        <f t="shared" si="3"/>
        <v>1</v>
      </c>
    </row>
    <row r="10" spans="1:13" x14ac:dyDescent="0.2">
      <c r="C10" s="119" t="s">
        <v>1202</v>
      </c>
      <c r="D10" s="120" t="s">
        <v>1222</v>
      </c>
      <c r="E10" s="4" t="s">
        <v>258</v>
      </c>
      <c r="F10" s="4" t="s">
        <v>100</v>
      </c>
      <c r="I10" s="178" t="s">
        <v>224</v>
      </c>
      <c r="J10" s="186" t="str">
        <f t="shared" si="1"/>
        <v>0</v>
      </c>
      <c r="K10" s="6" t="str">
        <f t="shared" si="0"/>
        <v>0</v>
      </c>
      <c r="L10" s="6" t="str">
        <f t="shared" si="2"/>
        <v>4</v>
      </c>
      <c r="M10" s="6" t="str">
        <f t="shared" si="3"/>
        <v>1</v>
      </c>
    </row>
    <row r="11" spans="1:13" ht="15" x14ac:dyDescent="0.25">
      <c r="A11" s="1" t="s">
        <v>3</v>
      </c>
      <c r="C11" s="119" t="s">
        <v>1202</v>
      </c>
      <c r="D11" s="120" t="s">
        <v>1223</v>
      </c>
      <c r="E11" s="180" t="s">
        <v>259</v>
      </c>
      <c r="F11" s="4" t="s">
        <v>101</v>
      </c>
      <c r="I11" s="178" t="s">
        <v>225</v>
      </c>
      <c r="J11" s="186" t="str">
        <f t="shared" si="1"/>
        <v>0</v>
      </c>
      <c r="K11" s="6" t="str">
        <f t="shared" si="0"/>
        <v>0</v>
      </c>
      <c r="L11" s="6" t="str">
        <f t="shared" si="2"/>
        <v>5</v>
      </c>
      <c r="M11" s="6" t="str">
        <f t="shared" si="3"/>
        <v>1</v>
      </c>
    </row>
    <row r="12" spans="1:13" x14ac:dyDescent="0.2">
      <c r="A12" s="6" t="s">
        <v>0</v>
      </c>
      <c r="C12" s="119" t="s">
        <v>1202</v>
      </c>
      <c r="D12" s="4" t="s">
        <v>1224</v>
      </c>
      <c r="E12" s="4" t="s">
        <v>260</v>
      </c>
      <c r="F12" s="4" t="s">
        <v>102</v>
      </c>
      <c r="I12" s="178" t="s">
        <v>226</v>
      </c>
      <c r="J12" s="186" t="str">
        <f t="shared" si="1"/>
        <v>0</v>
      </c>
      <c r="K12" s="6" t="str">
        <f t="shared" si="0"/>
        <v>0</v>
      </c>
      <c r="L12" s="6" t="str">
        <f t="shared" si="2"/>
        <v>6</v>
      </c>
      <c r="M12" s="6" t="str">
        <f t="shared" si="3"/>
        <v>1</v>
      </c>
    </row>
    <row r="13" spans="1:13" x14ac:dyDescent="0.2">
      <c r="A13" s="6" t="s">
        <v>5</v>
      </c>
      <c r="C13" s="119" t="s">
        <v>1202</v>
      </c>
      <c r="D13" s="4" t="s">
        <v>1225</v>
      </c>
      <c r="E13" s="4" t="s">
        <v>261</v>
      </c>
      <c r="F13" s="4" t="s">
        <v>103</v>
      </c>
      <c r="I13" s="178" t="s">
        <v>227</v>
      </c>
      <c r="J13" s="186" t="str">
        <f t="shared" si="1"/>
        <v>0</v>
      </c>
      <c r="K13" s="6" t="str">
        <f t="shared" si="0"/>
        <v>0</v>
      </c>
      <c r="L13" s="6" t="str">
        <f t="shared" si="2"/>
        <v>9</v>
      </c>
      <c r="M13" s="6" t="str">
        <f t="shared" si="3"/>
        <v>1</v>
      </c>
    </row>
    <row r="14" spans="1:13" x14ac:dyDescent="0.2">
      <c r="A14" s="4" t="s">
        <v>6</v>
      </c>
      <c r="C14" s="119" t="s">
        <v>1202</v>
      </c>
      <c r="D14" s="4" t="s">
        <v>1226</v>
      </c>
      <c r="E14" s="4" t="s">
        <v>262</v>
      </c>
      <c r="F14" s="4" t="s">
        <v>104</v>
      </c>
      <c r="I14" s="4" t="s">
        <v>228</v>
      </c>
      <c r="J14" s="186" t="str">
        <f t="shared" si="1"/>
        <v>0</v>
      </c>
      <c r="K14" s="6" t="str">
        <f t="shared" si="0"/>
        <v>0</v>
      </c>
      <c r="L14" s="6" t="str">
        <f t="shared" si="2"/>
        <v>0</v>
      </c>
      <c r="M14" s="6" t="str">
        <f t="shared" si="3"/>
        <v>2</v>
      </c>
    </row>
    <row r="15" spans="1:13" x14ac:dyDescent="0.2">
      <c r="A15" s="4" t="s">
        <v>7</v>
      </c>
      <c r="C15" s="119" t="s">
        <v>1202</v>
      </c>
      <c r="D15" s="4" t="s">
        <v>1227</v>
      </c>
      <c r="E15" s="4" t="s">
        <v>263</v>
      </c>
      <c r="F15" s="4" t="s">
        <v>105</v>
      </c>
      <c r="I15" s="178" t="s">
        <v>229</v>
      </c>
      <c r="J15" s="186" t="str">
        <f t="shared" si="1"/>
        <v>0</v>
      </c>
      <c r="K15" s="6" t="str">
        <f t="shared" si="0"/>
        <v>0</v>
      </c>
      <c r="L15" s="6" t="str">
        <f t="shared" si="2"/>
        <v>1</v>
      </c>
      <c r="M15" s="6" t="str">
        <f t="shared" si="3"/>
        <v>2</v>
      </c>
    </row>
    <row r="16" spans="1:13" ht="15" x14ac:dyDescent="0.25">
      <c r="A16" s="5" t="s">
        <v>4</v>
      </c>
      <c r="C16" s="119" t="s">
        <v>1202</v>
      </c>
      <c r="D16" s="4" t="s">
        <v>1228</v>
      </c>
      <c r="E16" s="180" t="s">
        <v>264</v>
      </c>
      <c r="F16" s="4" t="s">
        <v>106</v>
      </c>
      <c r="I16" s="178" t="s">
        <v>230</v>
      </c>
      <c r="J16" s="186" t="str">
        <f t="shared" si="1"/>
        <v>0</v>
      </c>
      <c r="K16" s="6" t="str">
        <f t="shared" si="0"/>
        <v>0</v>
      </c>
      <c r="L16" s="6" t="str">
        <f t="shared" si="2"/>
        <v>2</v>
      </c>
      <c r="M16" s="6" t="str">
        <f t="shared" si="3"/>
        <v>2</v>
      </c>
    </row>
    <row r="17" spans="1:13" x14ac:dyDescent="0.2">
      <c r="C17" s="119" t="s">
        <v>1202</v>
      </c>
      <c r="D17" s="4" t="s">
        <v>1229</v>
      </c>
      <c r="E17" s="4" t="s">
        <v>265</v>
      </c>
      <c r="F17" s="4" t="s">
        <v>107</v>
      </c>
      <c r="I17" s="178" t="s">
        <v>231</v>
      </c>
      <c r="J17" s="186" t="str">
        <f t="shared" si="1"/>
        <v>0</v>
      </c>
      <c r="K17" s="6" t="str">
        <f t="shared" si="0"/>
        <v>0</v>
      </c>
      <c r="L17" s="6" t="str">
        <f t="shared" si="2"/>
        <v>3</v>
      </c>
      <c r="M17" s="6" t="str">
        <f t="shared" si="3"/>
        <v>2</v>
      </c>
    </row>
    <row r="18" spans="1:13" ht="15" x14ac:dyDescent="0.25">
      <c r="A18" s="1" t="s">
        <v>22</v>
      </c>
      <c r="C18" s="119" t="s">
        <v>1202</v>
      </c>
      <c r="D18" s="4" t="s">
        <v>1230</v>
      </c>
      <c r="E18" s="4" t="s">
        <v>268</v>
      </c>
      <c r="F18" s="4" t="s">
        <v>108</v>
      </c>
      <c r="I18" s="178" t="s">
        <v>232</v>
      </c>
      <c r="J18" s="186" t="str">
        <f t="shared" si="1"/>
        <v>0</v>
      </c>
      <c r="K18" s="6" t="str">
        <f t="shared" si="0"/>
        <v>0</v>
      </c>
      <c r="L18" s="6" t="str">
        <f t="shared" si="2"/>
        <v>4</v>
      </c>
      <c r="M18" s="6" t="str">
        <f t="shared" si="3"/>
        <v>2</v>
      </c>
    </row>
    <row r="19" spans="1:13" ht="15" x14ac:dyDescent="0.25">
      <c r="A19" s="3" t="s">
        <v>51</v>
      </c>
      <c r="C19" s="119" t="s">
        <v>1202</v>
      </c>
      <c r="D19" s="4" t="s">
        <v>1231</v>
      </c>
      <c r="E19" s="180" t="s">
        <v>271</v>
      </c>
      <c r="F19" s="4" t="s">
        <v>109</v>
      </c>
      <c r="I19" s="178" t="s">
        <v>233</v>
      </c>
      <c r="J19" s="186" t="str">
        <f t="shared" si="1"/>
        <v>0</v>
      </c>
      <c r="K19" s="6" t="str">
        <f t="shared" si="0"/>
        <v>0</v>
      </c>
      <c r="L19" s="6" t="str">
        <f t="shared" si="2"/>
        <v>5</v>
      </c>
      <c r="M19" s="6" t="str">
        <f t="shared" si="3"/>
        <v>2</v>
      </c>
    </row>
    <row r="20" spans="1:13" x14ac:dyDescent="0.2">
      <c r="A20" s="78" t="s">
        <v>85</v>
      </c>
      <c r="C20" s="119" t="s">
        <v>1202</v>
      </c>
      <c r="D20" s="5" t="s">
        <v>1232</v>
      </c>
      <c r="E20" s="4" t="s">
        <v>272</v>
      </c>
      <c r="F20" s="5" t="s">
        <v>110</v>
      </c>
      <c r="I20" s="178" t="s">
        <v>234</v>
      </c>
      <c r="J20" s="186" t="str">
        <f t="shared" si="1"/>
        <v>0</v>
      </c>
      <c r="K20" s="6" t="str">
        <f t="shared" si="0"/>
        <v>0</v>
      </c>
      <c r="L20" s="6" t="str">
        <f t="shared" si="2"/>
        <v>6</v>
      </c>
      <c r="M20" s="6" t="str">
        <f t="shared" si="3"/>
        <v>2</v>
      </c>
    </row>
    <row r="21" spans="1:13" x14ac:dyDescent="0.2">
      <c r="C21" s="119" t="s">
        <v>1202</v>
      </c>
      <c r="D21" s="6" t="s">
        <v>1233</v>
      </c>
      <c r="E21" s="4" t="s">
        <v>275</v>
      </c>
      <c r="F21" s="121" t="s">
        <v>1204</v>
      </c>
      <c r="I21" s="178" t="s">
        <v>235</v>
      </c>
      <c r="J21" s="186" t="str">
        <f t="shared" si="1"/>
        <v>0</v>
      </c>
      <c r="K21" s="6" t="str">
        <f t="shared" si="0"/>
        <v>0</v>
      </c>
      <c r="L21" s="6" t="str">
        <f t="shared" si="2"/>
        <v>7</v>
      </c>
      <c r="M21" s="6" t="str">
        <f t="shared" si="3"/>
        <v>2</v>
      </c>
    </row>
    <row r="22" spans="1:13" ht="15" x14ac:dyDescent="0.25">
      <c r="A22" s="1" t="s">
        <v>43</v>
      </c>
      <c r="C22" s="119" t="s">
        <v>1202</v>
      </c>
      <c r="D22" s="4" t="s">
        <v>1234</v>
      </c>
      <c r="E22" s="180" t="s">
        <v>280</v>
      </c>
      <c r="F22" s="4" t="s">
        <v>111</v>
      </c>
      <c r="I22" s="178" t="s">
        <v>236</v>
      </c>
      <c r="J22" s="186" t="str">
        <f t="shared" si="1"/>
        <v>0</v>
      </c>
      <c r="K22" s="6" t="str">
        <f t="shared" si="0"/>
        <v>0</v>
      </c>
      <c r="L22" s="6" t="str">
        <f t="shared" si="2"/>
        <v>8</v>
      </c>
      <c r="M22" s="6" t="str">
        <f t="shared" si="3"/>
        <v>2</v>
      </c>
    </row>
    <row r="23" spans="1:13" x14ac:dyDescent="0.2">
      <c r="A23" s="3" t="s">
        <v>0</v>
      </c>
      <c r="C23" s="119" t="s">
        <v>1202</v>
      </c>
      <c r="D23" s="4" t="s">
        <v>1235</v>
      </c>
      <c r="E23" s="4" t="s">
        <v>281</v>
      </c>
      <c r="F23" s="4" t="s">
        <v>112</v>
      </c>
      <c r="I23" s="178" t="s">
        <v>237</v>
      </c>
      <c r="J23" s="186" t="str">
        <f t="shared" si="1"/>
        <v>0</v>
      </c>
      <c r="K23" s="6" t="str">
        <f t="shared" si="0"/>
        <v>0</v>
      </c>
      <c r="L23" s="6" t="str">
        <f t="shared" si="2"/>
        <v>9</v>
      </c>
      <c r="M23" s="6" t="str">
        <f t="shared" si="3"/>
        <v>2</v>
      </c>
    </row>
    <row r="24" spans="1:13" x14ac:dyDescent="0.2">
      <c r="A24" s="184" t="s">
        <v>1391</v>
      </c>
      <c r="C24" s="119" t="s">
        <v>1202</v>
      </c>
      <c r="D24" s="4" t="s">
        <v>1236</v>
      </c>
      <c r="E24" s="4" t="s">
        <v>282</v>
      </c>
      <c r="F24" s="4" t="s">
        <v>113</v>
      </c>
      <c r="I24" s="4" t="s">
        <v>238</v>
      </c>
      <c r="J24" s="186" t="str">
        <f t="shared" si="1"/>
        <v>0</v>
      </c>
      <c r="K24" s="6" t="str">
        <f t="shared" si="0"/>
        <v>0</v>
      </c>
      <c r="L24" s="6" t="str">
        <f t="shared" si="2"/>
        <v>0</v>
      </c>
      <c r="M24" s="6" t="str">
        <f t="shared" si="3"/>
        <v>3</v>
      </c>
    </row>
    <row r="25" spans="1:13" ht="15" x14ac:dyDescent="0.25">
      <c r="A25" s="185" t="s">
        <v>1392</v>
      </c>
      <c r="C25" s="119" t="s">
        <v>1202</v>
      </c>
      <c r="D25" s="4" t="s">
        <v>1237</v>
      </c>
      <c r="E25" s="180" t="s">
        <v>283</v>
      </c>
      <c r="F25" s="4" t="s">
        <v>114</v>
      </c>
      <c r="I25" s="4" t="s">
        <v>239</v>
      </c>
      <c r="J25" s="186" t="str">
        <f t="shared" si="1"/>
        <v>0</v>
      </c>
      <c r="K25" s="6" t="str">
        <f t="shared" si="0"/>
        <v>0</v>
      </c>
      <c r="L25" s="6" t="str">
        <f t="shared" si="2"/>
        <v>0</v>
      </c>
      <c r="M25" s="6" t="str">
        <f t="shared" si="3"/>
        <v>4</v>
      </c>
    </row>
    <row r="26" spans="1:13" x14ac:dyDescent="0.2">
      <c r="A26" s="185" t="s">
        <v>1393</v>
      </c>
      <c r="C26" s="119" t="s">
        <v>1202</v>
      </c>
      <c r="D26" s="4" t="s">
        <v>1238</v>
      </c>
      <c r="E26" s="4" t="s">
        <v>284</v>
      </c>
      <c r="F26" s="4" t="s">
        <v>115</v>
      </c>
      <c r="I26" s="178" t="s">
        <v>240</v>
      </c>
      <c r="J26" s="186" t="str">
        <f t="shared" si="1"/>
        <v>0</v>
      </c>
      <c r="K26" s="6" t="str">
        <f t="shared" si="0"/>
        <v>0</v>
      </c>
      <c r="L26" s="6" t="str">
        <f t="shared" si="2"/>
        <v>1</v>
      </c>
      <c r="M26" s="6" t="str">
        <f t="shared" si="3"/>
        <v>4</v>
      </c>
    </row>
    <row r="27" spans="1:13" x14ac:dyDescent="0.2">
      <c r="A27" s="185" t="s">
        <v>1394</v>
      </c>
      <c r="C27" s="119" t="s">
        <v>1202</v>
      </c>
      <c r="D27" s="4" t="s">
        <v>1239</v>
      </c>
      <c r="E27" s="4" t="s">
        <v>287</v>
      </c>
      <c r="F27" s="4" t="s">
        <v>116</v>
      </c>
      <c r="I27" s="178" t="s">
        <v>241</v>
      </c>
      <c r="J27" s="186" t="str">
        <f t="shared" si="1"/>
        <v>0</v>
      </c>
      <c r="K27" s="6" t="str">
        <f t="shared" si="0"/>
        <v>0</v>
      </c>
      <c r="L27" s="6" t="str">
        <f t="shared" si="2"/>
        <v>2</v>
      </c>
      <c r="M27" s="6" t="str">
        <f t="shared" si="3"/>
        <v>4</v>
      </c>
    </row>
    <row r="28" spans="1:13" ht="15" x14ac:dyDescent="0.25">
      <c r="A28" s="185" t="s">
        <v>1395</v>
      </c>
      <c r="C28" s="119" t="s">
        <v>1202</v>
      </c>
      <c r="D28" s="4" t="s">
        <v>1240</v>
      </c>
      <c r="E28" s="180" t="s">
        <v>294</v>
      </c>
      <c r="F28" s="4" t="s">
        <v>117</v>
      </c>
      <c r="I28" s="178" t="s">
        <v>242</v>
      </c>
      <c r="J28" s="186" t="str">
        <f t="shared" si="1"/>
        <v>0</v>
      </c>
      <c r="K28" s="6" t="str">
        <f t="shared" si="0"/>
        <v>0</v>
      </c>
      <c r="L28" s="6" t="str">
        <f t="shared" si="2"/>
        <v>3</v>
      </c>
      <c r="M28" s="6" t="str">
        <f t="shared" si="3"/>
        <v>4</v>
      </c>
    </row>
    <row r="29" spans="1:13" x14ac:dyDescent="0.2">
      <c r="A29" s="5" t="s">
        <v>1398</v>
      </c>
      <c r="C29" s="119" t="s">
        <v>1202</v>
      </c>
      <c r="D29" s="4" t="s">
        <v>1241</v>
      </c>
      <c r="E29" s="4" t="s">
        <v>295</v>
      </c>
      <c r="F29" s="4" t="s">
        <v>118</v>
      </c>
      <c r="I29" s="178" t="s">
        <v>243</v>
      </c>
      <c r="J29" s="186" t="str">
        <f t="shared" si="1"/>
        <v>0</v>
      </c>
      <c r="K29" s="6" t="str">
        <f t="shared" si="0"/>
        <v>0</v>
      </c>
      <c r="L29" s="6" t="str">
        <f t="shared" si="2"/>
        <v>4</v>
      </c>
      <c r="M29" s="6" t="str">
        <f t="shared" si="3"/>
        <v>4</v>
      </c>
    </row>
    <row r="30" spans="1:13" x14ac:dyDescent="0.2">
      <c r="C30" s="119" t="s">
        <v>1202</v>
      </c>
      <c r="D30" s="4" t="s">
        <v>1242</v>
      </c>
      <c r="E30" s="4" t="s">
        <v>298</v>
      </c>
      <c r="F30" s="4" t="s">
        <v>119</v>
      </c>
      <c r="I30" s="178" t="s">
        <v>244</v>
      </c>
      <c r="J30" s="186" t="str">
        <f t="shared" si="1"/>
        <v>0</v>
      </c>
      <c r="K30" s="6" t="str">
        <f t="shared" si="0"/>
        <v>0</v>
      </c>
      <c r="L30" s="6" t="str">
        <f t="shared" si="2"/>
        <v>5</v>
      </c>
      <c r="M30" s="6" t="str">
        <f t="shared" si="3"/>
        <v>4</v>
      </c>
    </row>
    <row r="31" spans="1:13" ht="15" x14ac:dyDescent="0.25">
      <c r="A31" s="1" t="s">
        <v>93</v>
      </c>
      <c r="C31" s="119" t="s">
        <v>1202</v>
      </c>
      <c r="D31" s="4" t="s">
        <v>1243</v>
      </c>
      <c r="E31" s="180" t="s">
        <v>303</v>
      </c>
      <c r="F31" s="4" t="s">
        <v>120</v>
      </c>
      <c r="I31" s="178" t="s">
        <v>245</v>
      </c>
      <c r="J31" s="186" t="str">
        <f t="shared" si="1"/>
        <v>0</v>
      </c>
      <c r="K31" s="6" t="str">
        <f t="shared" si="0"/>
        <v>0</v>
      </c>
      <c r="L31" s="6" t="str">
        <f t="shared" si="2"/>
        <v>6</v>
      </c>
      <c r="M31" s="6" t="str">
        <f t="shared" si="3"/>
        <v>4</v>
      </c>
    </row>
    <row r="32" spans="1:13" x14ac:dyDescent="0.2">
      <c r="A32" s="75">
        <v>1</v>
      </c>
      <c r="C32" s="119" t="s">
        <v>1202</v>
      </c>
      <c r="D32" s="4" t="s">
        <v>1244</v>
      </c>
      <c r="E32" s="4" t="s">
        <v>304</v>
      </c>
      <c r="F32" s="4" t="s">
        <v>121</v>
      </c>
      <c r="I32" s="178" t="s">
        <v>246</v>
      </c>
      <c r="J32" s="186" t="str">
        <f t="shared" si="1"/>
        <v>0</v>
      </c>
      <c r="K32" s="6" t="str">
        <f t="shared" si="0"/>
        <v>0</v>
      </c>
      <c r="L32" s="6" t="str">
        <f t="shared" si="2"/>
        <v>7</v>
      </c>
      <c r="M32" s="6" t="str">
        <f t="shared" si="3"/>
        <v>4</v>
      </c>
    </row>
    <row r="33" spans="1:13" x14ac:dyDescent="0.2">
      <c r="A33" s="76">
        <v>2</v>
      </c>
      <c r="C33" s="119" t="s">
        <v>1202</v>
      </c>
      <c r="D33" s="4" t="s">
        <v>1245</v>
      </c>
      <c r="E33" s="4" t="s">
        <v>305</v>
      </c>
      <c r="F33" s="4" t="s">
        <v>122</v>
      </c>
      <c r="I33" s="178" t="s">
        <v>247</v>
      </c>
      <c r="J33" s="186" t="str">
        <f t="shared" si="1"/>
        <v>0</v>
      </c>
      <c r="K33" s="6" t="str">
        <f t="shared" si="0"/>
        <v>0</v>
      </c>
      <c r="L33" s="6" t="str">
        <f t="shared" si="2"/>
        <v>9</v>
      </c>
      <c r="M33" s="6" t="str">
        <f t="shared" si="3"/>
        <v>4</v>
      </c>
    </row>
    <row r="34" spans="1:13" ht="15" x14ac:dyDescent="0.25">
      <c r="A34" s="76">
        <v>3</v>
      </c>
      <c r="C34" s="119" t="s">
        <v>1202</v>
      </c>
      <c r="D34" s="4" t="s">
        <v>1246</v>
      </c>
      <c r="E34" s="180" t="s">
        <v>306</v>
      </c>
      <c r="F34" s="4" t="s">
        <v>123</v>
      </c>
      <c r="I34" s="178" t="s">
        <v>248</v>
      </c>
      <c r="J34" s="186" t="str">
        <f t="shared" si="1"/>
        <v>0</v>
      </c>
      <c r="K34" s="6" t="str">
        <f t="shared" si="0"/>
        <v>1</v>
      </c>
      <c r="L34" s="6" t="str">
        <f t="shared" si="2"/>
        <v>9</v>
      </c>
      <c r="M34" s="6" t="str">
        <f t="shared" si="3"/>
        <v>4</v>
      </c>
    </row>
    <row r="35" spans="1:13" x14ac:dyDescent="0.2">
      <c r="A35" s="76">
        <v>4</v>
      </c>
      <c r="C35" s="119" t="s">
        <v>1202</v>
      </c>
      <c r="D35" s="4" t="s">
        <v>1247</v>
      </c>
      <c r="E35" s="4" t="s">
        <v>307</v>
      </c>
      <c r="F35" s="4" t="s">
        <v>124</v>
      </c>
      <c r="I35" s="178" t="s">
        <v>249</v>
      </c>
      <c r="J35" s="186" t="str">
        <f t="shared" si="1"/>
        <v>0</v>
      </c>
      <c r="K35" s="6" t="str">
        <f t="shared" si="0"/>
        <v>2</v>
      </c>
      <c r="L35" s="6" t="str">
        <f t="shared" si="2"/>
        <v>9</v>
      </c>
      <c r="M35" s="6" t="str">
        <f t="shared" si="3"/>
        <v>4</v>
      </c>
    </row>
    <row r="36" spans="1:13" x14ac:dyDescent="0.2">
      <c r="A36" s="76">
        <v>5</v>
      </c>
      <c r="C36" s="119" t="s">
        <v>1202</v>
      </c>
      <c r="D36" s="4" t="s">
        <v>1248</v>
      </c>
      <c r="E36" s="4" t="s">
        <v>311</v>
      </c>
      <c r="F36" s="5" t="s">
        <v>125</v>
      </c>
      <c r="I36" s="178" t="s">
        <v>250</v>
      </c>
      <c r="J36" s="186" t="str">
        <f t="shared" si="1"/>
        <v>0</v>
      </c>
      <c r="K36" s="6" t="str">
        <f t="shared" si="0"/>
        <v>3</v>
      </c>
      <c r="L36" s="6" t="str">
        <f t="shared" si="2"/>
        <v>9</v>
      </c>
      <c r="M36" s="6" t="str">
        <f t="shared" si="3"/>
        <v>4</v>
      </c>
    </row>
    <row r="37" spans="1:13" x14ac:dyDescent="0.2">
      <c r="A37" s="76">
        <v>6</v>
      </c>
      <c r="C37" s="119" t="s">
        <v>1202</v>
      </c>
      <c r="D37" s="4" t="s">
        <v>1249</v>
      </c>
      <c r="E37" s="4" t="s">
        <v>312</v>
      </c>
      <c r="F37" s="121" t="s">
        <v>1205</v>
      </c>
      <c r="I37" s="178" t="s">
        <v>251</v>
      </c>
      <c r="J37" s="186" t="str">
        <f t="shared" si="1"/>
        <v>0</v>
      </c>
      <c r="K37" s="6" t="str">
        <f t="shared" si="0"/>
        <v>9</v>
      </c>
      <c r="L37" s="6" t="str">
        <f t="shared" si="2"/>
        <v>9</v>
      </c>
      <c r="M37" s="6" t="str">
        <f t="shared" si="3"/>
        <v>4</v>
      </c>
    </row>
    <row r="38" spans="1:13" x14ac:dyDescent="0.2">
      <c r="A38" s="76">
        <v>7</v>
      </c>
      <c r="C38" s="119" t="s">
        <v>1202</v>
      </c>
      <c r="D38" s="4" t="s">
        <v>1250</v>
      </c>
      <c r="E38" s="4" t="s">
        <v>316</v>
      </c>
      <c r="F38" s="4" t="s">
        <v>126</v>
      </c>
      <c r="I38" s="4" t="s">
        <v>252</v>
      </c>
      <c r="J38" s="186" t="str">
        <f t="shared" si="1"/>
        <v>0</v>
      </c>
      <c r="K38" s="6" t="str">
        <f t="shared" si="0"/>
        <v>0</v>
      </c>
      <c r="L38" s="6" t="str">
        <f t="shared" si="2"/>
        <v>0</v>
      </c>
      <c r="M38" s="6" t="str">
        <f t="shared" si="3"/>
        <v>5</v>
      </c>
    </row>
    <row r="39" spans="1:13" x14ac:dyDescent="0.2">
      <c r="A39" s="76">
        <v>8</v>
      </c>
      <c r="C39" s="119" t="s">
        <v>1202</v>
      </c>
      <c r="D39" s="4" t="s">
        <v>1251</v>
      </c>
      <c r="E39" s="4" t="s">
        <v>319</v>
      </c>
      <c r="F39" s="4" t="s">
        <v>127</v>
      </c>
      <c r="I39" s="4" t="s">
        <v>253</v>
      </c>
      <c r="J39" s="186" t="str">
        <f t="shared" si="1"/>
        <v>0</v>
      </c>
      <c r="K39" s="6" t="str">
        <f t="shared" si="0"/>
        <v>0</v>
      </c>
      <c r="L39" s="6" t="str">
        <f t="shared" si="2"/>
        <v>0</v>
      </c>
      <c r="M39" s="6" t="str">
        <f t="shared" si="3"/>
        <v>6</v>
      </c>
    </row>
    <row r="40" spans="1:13" x14ac:dyDescent="0.2">
      <c r="A40" s="76">
        <v>9</v>
      </c>
      <c r="C40" s="119" t="s">
        <v>1202</v>
      </c>
      <c r="D40" s="4" t="s">
        <v>1252</v>
      </c>
      <c r="E40" s="4" t="s">
        <v>322</v>
      </c>
      <c r="F40" s="4" t="s">
        <v>128</v>
      </c>
      <c r="I40" s="178" t="s">
        <v>254</v>
      </c>
      <c r="J40" s="186" t="str">
        <f t="shared" si="1"/>
        <v>0</v>
      </c>
      <c r="K40" s="6" t="str">
        <f t="shared" si="0"/>
        <v>0</v>
      </c>
      <c r="L40" s="6" t="str">
        <f t="shared" si="2"/>
        <v>1</v>
      </c>
      <c r="M40" s="6" t="str">
        <f t="shared" si="3"/>
        <v>6</v>
      </c>
    </row>
    <row r="41" spans="1:13" x14ac:dyDescent="0.2">
      <c r="A41" s="76">
        <v>10</v>
      </c>
      <c r="C41" s="119" t="s">
        <v>1202</v>
      </c>
      <c r="D41" s="4" t="s">
        <v>1253</v>
      </c>
      <c r="E41" s="4" t="s">
        <v>325</v>
      </c>
      <c r="F41" s="4" t="s">
        <v>129</v>
      </c>
      <c r="I41" s="178" t="s">
        <v>255</v>
      </c>
      <c r="J41" s="186" t="str">
        <f t="shared" si="1"/>
        <v>0</v>
      </c>
      <c r="K41" s="6" t="str">
        <f t="shared" si="0"/>
        <v>0</v>
      </c>
      <c r="L41" s="6" t="str">
        <f t="shared" si="2"/>
        <v>2</v>
      </c>
      <c r="M41" s="6" t="str">
        <f t="shared" si="3"/>
        <v>6</v>
      </c>
    </row>
    <row r="42" spans="1:13" x14ac:dyDescent="0.2">
      <c r="A42" s="76">
        <v>11</v>
      </c>
      <c r="C42" s="119" t="s">
        <v>1202</v>
      </c>
      <c r="D42" s="4" t="s">
        <v>1254</v>
      </c>
      <c r="E42" s="4" t="s">
        <v>329</v>
      </c>
      <c r="F42" s="4" t="s">
        <v>130</v>
      </c>
      <c r="I42" s="178" t="s">
        <v>256</v>
      </c>
      <c r="J42" s="186" t="str">
        <f t="shared" si="1"/>
        <v>0</v>
      </c>
      <c r="K42" s="6" t="str">
        <f t="shared" si="0"/>
        <v>0</v>
      </c>
      <c r="L42" s="6" t="str">
        <f t="shared" si="2"/>
        <v>3</v>
      </c>
      <c r="M42" s="6" t="str">
        <f t="shared" si="3"/>
        <v>6</v>
      </c>
    </row>
    <row r="43" spans="1:13" x14ac:dyDescent="0.2">
      <c r="A43" s="77">
        <v>12</v>
      </c>
      <c r="C43" s="119" t="s">
        <v>1202</v>
      </c>
      <c r="D43" s="4" t="s">
        <v>1255</v>
      </c>
      <c r="E43" s="4" t="s">
        <v>337</v>
      </c>
      <c r="F43" s="4" t="s">
        <v>131</v>
      </c>
      <c r="I43" s="178" t="s">
        <v>257</v>
      </c>
      <c r="J43" s="186" t="str">
        <f t="shared" si="1"/>
        <v>0</v>
      </c>
      <c r="K43" s="6" t="str">
        <f t="shared" si="0"/>
        <v>0</v>
      </c>
      <c r="L43" s="6" t="str">
        <f t="shared" si="2"/>
        <v>4</v>
      </c>
      <c r="M43" s="6" t="str">
        <f t="shared" si="3"/>
        <v>6</v>
      </c>
    </row>
    <row r="44" spans="1:13" ht="15" x14ac:dyDescent="0.25">
      <c r="A44" s="117"/>
      <c r="C44" s="119" t="s">
        <v>1202</v>
      </c>
      <c r="D44" s="4" t="s">
        <v>1256</v>
      </c>
      <c r="E44" s="180" t="s">
        <v>340</v>
      </c>
      <c r="F44" s="4" t="s">
        <v>132</v>
      </c>
      <c r="I44" s="4" t="s">
        <v>258</v>
      </c>
      <c r="J44" s="186" t="str">
        <f t="shared" si="1"/>
        <v>0</v>
      </c>
      <c r="K44" s="6" t="str">
        <f t="shared" si="0"/>
        <v>0</v>
      </c>
      <c r="L44" s="6" t="str">
        <f t="shared" si="2"/>
        <v>0</v>
      </c>
      <c r="M44" s="6" t="str">
        <f t="shared" si="3"/>
        <v>7</v>
      </c>
    </row>
    <row r="45" spans="1:13" ht="15" x14ac:dyDescent="0.25">
      <c r="A45" s="118" t="s">
        <v>1401</v>
      </c>
      <c r="C45" s="119" t="s">
        <v>1202</v>
      </c>
      <c r="D45" s="4" t="s">
        <v>1257</v>
      </c>
      <c r="E45" s="180" t="s">
        <v>348</v>
      </c>
      <c r="F45" s="4" t="s">
        <v>133</v>
      </c>
      <c r="I45" s="180" t="s">
        <v>259</v>
      </c>
      <c r="J45" s="186" t="str">
        <f t="shared" si="1"/>
        <v>0</v>
      </c>
      <c r="K45" s="6" t="str">
        <f t="shared" si="0"/>
        <v>0</v>
      </c>
      <c r="L45" s="6" t="str">
        <f t="shared" si="2"/>
        <v>0</v>
      </c>
      <c r="M45" s="6" t="str">
        <f t="shared" si="3"/>
        <v>0</v>
      </c>
    </row>
    <row r="46" spans="1:13" ht="15" x14ac:dyDescent="0.25">
      <c r="A46" s="75">
        <v>2024</v>
      </c>
      <c r="C46" s="119" t="s">
        <v>1202</v>
      </c>
      <c r="D46" s="4" t="s">
        <v>1258</v>
      </c>
      <c r="E46" s="180" t="s">
        <v>349</v>
      </c>
      <c r="F46" s="5" t="s">
        <v>134</v>
      </c>
      <c r="I46" s="4" t="s">
        <v>260</v>
      </c>
      <c r="J46" s="186" t="str">
        <f t="shared" si="1"/>
        <v>0</v>
      </c>
      <c r="K46" s="6" t="str">
        <f t="shared" si="0"/>
        <v>0</v>
      </c>
      <c r="L46" s="6" t="str">
        <f t="shared" si="2"/>
        <v>0</v>
      </c>
      <c r="M46" s="6" t="str">
        <f t="shared" si="3"/>
        <v>1</v>
      </c>
    </row>
    <row r="47" spans="1:13" x14ac:dyDescent="0.2">
      <c r="A47" s="76">
        <v>2025</v>
      </c>
      <c r="C47" s="119" t="s">
        <v>1202</v>
      </c>
      <c r="D47" s="4" t="s">
        <v>1259</v>
      </c>
      <c r="E47" s="4" t="s">
        <v>350</v>
      </c>
      <c r="F47" s="6" t="s">
        <v>1206</v>
      </c>
      <c r="I47" s="4" t="s">
        <v>261</v>
      </c>
      <c r="J47" s="186" t="str">
        <f t="shared" si="1"/>
        <v>0</v>
      </c>
      <c r="K47" s="6" t="str">
        <f t="shared" si="0"/>
        <v>0</v>
      </c>
      <c r="L47" s="6" t="str">
        <f t="shared" si="2"/>
        <v>0</v>
      </c>
      <c r="M47" s="6" t="str">
        <f t="shared" si="3"/>
        <v>2</v>
      </c>
    </row>
    <row r="48" spans="1:13" x14ac:dyDescent="0.2">
      <c r="A48" s="76">
        <v>2026</v>
      </c>
      <c r="C48" s="119" t="s">
        <v>1202</v>
      </c>
      <c r="D48" s="4" t="s">
        <v>1260</v>
      </c>
      <c r="E48" s="4" t="s">
        <v>351</v>
      </c>
      <c r="F48" s="4" t="s">
        <v>135</v>
      </c>
      <c r="I48" s="4" t="s">
        <v>262</v>
      </c>
      <c r="J48" s="186" t="str">
        <f t="shared" si="1"/>
        <v>0</v>
      </c>
      <c r="K48" s="6" t="str">
        <f t="shared" si="0"/>
        <v>0</v>
      </c>
      <c r="L48" s="6" t="str">
        <f t="shared" si="2"/>
        <v>0</v>
      </c>
      <c r="M48" s="6" t="str">
        <f t="shared" si="3"/>
        <v>3</v>
      </c>
    </row>
    <row r="49" spans="1:13" x14ac:dyDescent="0.2">
      <c r="A49" s="76">
        <v>2027</v>
      </c>
      <c r="C49" s="119" t="s">
        <v>1202</v>
      </c>
      <c r="D49" s="4" t="s">
        <v>1261</v>
      </c>
      <c r="E49" s="4" t="s">
        <v>352</v>
      </c>
      <c r="F49" s="4" t="s">
        <v>136</v>
      </c>
      <c r="I49" s="4" t="s">
        <v>263</v>
      </c>
      <c r="J49" s="186" t="str">
        <f t="shared" si="1"/>
        <v>0</v>
      </c>
      <c r="K49" s="6" t="str">
        <f t="shared" si="0"/>
        <v>0</v>
      </c>
      <c r="L49" s="6" t="str">
        <f t="shared" si="2"/>
        <v>0</v>
      </c>
      <c r="M49" s="6" t="str">
        <f t="shared" si="3"/>
        <v>4</v>
      </c>
    </row>
    <row r="50" spans="1:13" ht="15" x14ac:dyDescent="0.25">
      <c r="A50" s="77">
        <v>2028</v>
      </c>
      <c r="C50" s="119" t="s">
        <v>1202</v>
      </c>
      <c r="D50" s="4" t="s">
        <v>1262</v>
      </c>
      <c r="E50" s="4" t="s">
        <v>353</v>
      </c>
      <c r="F50" s="4" t="s">
        <v>137</v>
      </c>
      <c r="I50" s="180" t="s">
        <v>264</v>
      </c>
      <c r="J50" s="186" t="str">
        <f t="shared" si="1"/>
        <v>0</v>
      </c>
      <c r="K50" s="6" t="str">
        <f t="shared" si="0"/>
        <v>0</v>
      </c>
      <c r="L50" s="6" t="str">
        <f t="shared" si="2"/>
        <v>0</v>
      </c>
      <c r="M50" s="6" t="str">
        <f t="shared" si="3"/>
        <v>0</v>
      </c>
    </row>
    <row r="51" spans="1:13" ht="15" x14ac:dyDescent="0.25">
      <c r="C51" s="119" t="s">
        <v>1202</v>
      </c>
      <c r="D51" s="4" t="s">
        <v>1263</v>
      </c>
      <c r="E51" s="180" t="s">
        <v>361</v>
      </c>
      <c r="F51" s="4" t="s">
        <v>138</v>
      </c>
      <c r="I51" s="4" t="s">
        <v>265</v>
      </c>
      <c r="J51" s="186" t="str">
        <f t="shared" si="1"/>
        <v>0</v>
      </c>
      <c r="K51" s="6" t="str">
        <f t="shared" si="0"/>
        <v>0</v>
      </c>
      <c r="L51" s="6" t="str">
        <f t="shared" si="2"/>
        <v>0</v>
      </c>
      <c r="M51" s="6" t="str">
        <f t="shared" si="3"/>
        <v>1</v>
      </c>
    </row>
    <row r="52" spans="1:13" ht="15" x14ac:dyDescent="0.25">
      <c r="A52" s="118" t="s">
        <v>1402</v>
      </c>
      <c r="C52" s="119" t="s">
        <v>1202</v>
      </c>
      <c r="D52" s="4" t="s">
        <v>1264</v>
      </c>
      <c r="E52" s="4" t="s">
        <v>362</v>
      </c>
      <c r="F52" s="4" t="s">
        <v>139</v>
      </c>
      <c r="I52" s="178" t="s">
        <v>266</v>
      </c>
      <c r="J52" s="186" t="str">
        <f t="shared" si="1"/>
        <v>0</v>
      </c>
      <c r="K52" s="6" t="str">
        <f t="shared" si="0"/>
        <v>0</v>
      </c>
      <c r="L52" s="6" t="str">
        <f t="shared" si="2"/>
        <v>1</v>
      </c>
      <c r="M52" s="6" t="str">
        <f t="shared" si="3"/>
        <v>1</v>
      </c>
    </row>
    <row r="53" spans="1:13" x14ac:dyDescent="0.2">
      <c r="A53" s="75">
        <v>2025</v>
      </c>
      <c r="C53" s="119" t="s">
        <v>1202</v>
      </c>
      <c r="D53" s="4" t="s">
        <v>1265</v>
      </c>
      <c r="E53" s="4" t="s">
        <v>368</v>
      </c>
      <c r="F53" s="4" t="s">
        <v>140</v>
      </c>
      <c r="I53" s="178" t="s">
        <v>267</v>
      </c>
      <c r="J53" s="186" t="str">
        <f t="shared" si="1"/>
        <v>0</v>
      </c>
      <c r="K53" s="6" t="str">
        <f t="shared" si="0"/>
        <v>0</v>
      </c>
      <c r="L53" s="6" t="str">
        <f t="shared" si="2"/>
        <v>2</v>
      </c>
      <c r="M53" s="6" t="str">
        <f t="shared" si="3"/>
        <v>1</v>
      </c>
    </row>
    <row r="54" spans="1:13" x14ac:dyDescent="0.2">
      <c r="A54" s="76">
        <v>2026</v>
      </c>
      <c r="C54" s="119" t="s">
        <v>1202</v>
      </c>
      <c r="D54" s="4" t="s">
        <v>1266</v>
      </c>
      <c r="E54" s="4" t="s">
        <v>369</v>
      </c>
      <c r="F54" s="4" t="s">
        <v>141</v>
      </c>
      <c r="I54" s="4" t="s">
        <v>268</v>
      </c>
      <c r="J54" s="186" t="str">
        <f t="shared" si="1"/>
        <v>0</v>
      </c>
      <c r="K54" s="6" t="str">
        <f t="shared" si="0"/>
        <v>0</v>
      </c>
      <c r="L54" s="6" t="str">
        <f t="shared" si="2"/>
        <v>0</v>
      </c>
      <c r="M54" s="6" t="str">
        <f t="shared" si="3"/>
        <v>2</v>
      </c>
    </row>
    <row r="55" spans="1:13" ht="15" x14ac:dyDescent="0.25">
      <c r="A55" s="76">
        <v>2027</v>
      </c>
      <c r="C55" s="119" t="s">
        <v>1202</v>
      </c>
      <c r="D55" s="4" t="s">
        <v>1267</v>
      </c>
      <c r="E55" s="180" t="s">
        <v>372</v>
      </c>
      <c r="F55" s="4" t="s">
        <v>142</v>
      </c>
      <c r="I55" s="178" t="s">
        <v>269</v>
      </c>
      <c r="J55" s="186" t="str">
        <f t="shared" si="1"/>
        <v>0</v>
      </c>
      <c r="K55" s="6" t="str">
        <f t="shared" si="0"/>
        <v>0</v>
      </c>
      <c r="L55" s="6" t="str">
        <f t="shared" si="2"/>
        <v>1</v>
      </c>
      <c r="M55" s="6" t="str">
        <f t="shared" si="3"/>
        <v>2</v>
      </c>
    </row>
    <row r="56" spans="1:13" x14ac:dyDescent="0.2">
      <c r="A56" s="76">
        <v>2028</v>
      </c>
      <c r="C56" s="119" t="s">
        <v>1202</v>
      </c>
      <c r="D56" s="5" t="s">
        <v>1268</v>
      </c>
      <c r="E56" s="4" t="s">
        <v>373</v>
      </c>
      <c r="F56" s="4" t="s">
        <v>143</v>
      </c>
      <c r="I56" s="178" t="s">
        <v>270</v>
      </c>
      <c r="J56" s="186" t="str">
        <f t="shared" si="1"/>
        <v>0</v>
      </c>
      <c r="K56" s="6" t="str">
        <f t="shared" si="0"/>
        <v>0</v>
      </c>
      <c r="L56" s="6" t="str">
        <f t="shared" si="2"/>
        <v>2</v>
      </c>
      <c r="M56" s="6" t="str">
        <f t="shared" si="3"/>
        <v>2</v>
      </c>
    </row>
    <row r="57" spans="1:13" ht="15" x14ac:dyDescent="0.25">
      <c r="A57" s="76">
        <v>2029</v>
      </c>
      <c r="C57" s="119" t="s">
        <v>1202</v>
      </c>
      <c r="D57" s="121" t="s">
        <v>1269</v>
      </c>
      <c r="E57" s="4" t="s">
        <v>376</v>
      </c>
      <c r="F57" s="4" t="s">
        <v>144</v>
      </c>
      <c r="I57" s="180" t="s">
        <v>271</v>
      </c>
      <c r="J57" s="186" t="str">
        <f t="shared" si="1"/>
        <v>0</v>
      </c>
      <c r="K57" s="6" t="str">
        <f t="shared" si="0"/>
        <v>0</v>
      </c>
      <c r="L57" s="6" t="str">
        <f t="shared" si="2"/>
        <v>0</v>
      </c>
      <c r="M57" s="6" t="str">
        <f t="shared" si="3"/>
        <v>0</v>
      </c>
    </row>
    <row r="58" spans="1:13" ht="15" x14ac:dyDescent="0.25">
      <c r="A58" s="76">
        <v>2030</v>
      </c>
      <c r="C58" s="119" t="s">
        <v>1202</v>
      </c>
      <c r="D58" s="4" t="s">
        <v>1270</v>
      </c>
      <c r="E58" s="180" t="s">
        <v>379</v>
      </c>
      <c r="F58" s="4" t="s">
        <v>145</v>
      </c>
      <c r="I58" s="4" t="s">
        <v>272</v>
      </c>
      <c r="J58" s="186" t="str">
        <f t="shared" si="1"/>
        <v>0</v>
      </c>
      <c r="K58" s="6" t="str">
        <f t="shared" si="0"/>
        <v>0</v>
      </c>
      <c r="L58" s="6" t="str">
        <f t="shared" si="2"/>
        <v>0</v>
      </c>
      <c r="M58" s="6" t="str">
        <f t="shared" si="3"/>
        <v>1</v>
      </c>
    </row>
    <row r="59" spans="1:13" x14ac:dyDescent="0.2">
      <c r="A59" s="76">
        <v>2031</v>
      </c>
      <c r="C59" s="119" t="s">
        <v>1202</v>
      </c>
      <c r="D59" s="4" t="s">
        <v>1271</v>
      </c>
      <c r="E59" s="4" t="s">
        <v>380</v>
      </c>
      <c r="F59" s="4" t="s">
        <v>146</v>
      </c>
      <c r="I59" s="178" t="s">
        <v>273</v>
      </c>
      <c r="J59" s="186" t="str">
        <f t="shared" si="1"/>
        <v>0</v>
      </c>
      <c r="K59" s="6" t="str">
        <f t="shared" si="0"/>
        <v>1</v>
      </c>
      <c r="L59" s="6" t="str">
        <f t="shared" si="2"/>
        <v>0</v>
      </c>
      <c r="M59" s="6" t="str">
        <f t="shared" si="3"/>
        <v>1</v>
      </c>
    </row>
    <row r="60" spans="1:13" x14ac:dyDescent="0.2">
      <c r="A60" s="77"/>
      <c r="C60" s="119" t="s">
        <v>1202</v>
      </c>
      <c r="D60" s="4" t="s">
        <v>1272</v>
      </c>
      <c r="E60" s="4" t="s">
        <v>381</v>
      </c>
      <c r="F60" s="4" t="s">
        <v>147</v>
      </c>
      <c r="I60" s="178" t="s">
        <v>274</v>
      </c>
      <c r="J60" s="186" t="str">
        <f t="shared" si="1"/>
        <v>0</v>
      </c>
      <c r="K60" s="6" t="str">
        <f t="shared" si="0"/>
        <v>2</v>
      </c>
      <c r="L60" s="6" t="str">
        <f t="shared" si="2"/>
        <v>0</v>
      </c>
      <c r="M60" s="6" t="str">
        <f t="shared" si="3"/>
        <v>1</v>
      </c>
    </row>
    <row r="61" spans="1:13" ht="15" x14ac:dyDescent="0.25">
      <c r="C61" s="119" t="s">
        <v>1202</v>
      </c>
      <c r="D61" s="4" t="s">
        <v>1273</v>
      </c>
      <c r="E61" s="180" t="s">
        <v>387</v>
      </c>
      <c r="F61" s="4" t="s">
        <v>148</v>
      </c>
      <c r="I61" s="4" t="s">
        <v>275</v>
      </c>
      <c r="J61" s="186" t="str">
        <f t="shared" si="1"/>
        <v>0</v>
      </c>
      <c r="K61" s="6" t="str">
        <f t="shared" si="0"/>
        <v>0</v>
      </c>
      <c r="L61" s="6" t="str">
        <f t="shared" si="2"/>
        <v>0</v>
      </c>
      <c r="M61" s="6" t="str">
        <f t="shared" si="3"/>
        <v>2</v>
      </c>
    </row>
    <row r="62" spans="1:13" x14ac:dyDescent="0.2">
      <c r="C62" s="119" t="s">
        <v>1202</v>
      </c>
      <c r="D62" s="4" t="s">
        <v>1274</v>
      </c>
      <c r="E62" s="4" t="s">
        <v>388</v>
      </c>
      <c r="F62" s="4" t="s">
        <v>149</v>
      </c>
      <c r="I62" s="178" t="s">
        <v>276</v>
      </c>
      <c r="J62" s="186" t="str">
        <f t="shared" si="1"/>
        <v>0</v>
      </c>
      <c r="K62" s="6" t="str">
        <f t="shared" si="0"/>
        <v>1</v>
      </c>
      <c r="L62" s="6" t="str">
        <f t="shared" si="2"/>
        <v>0</v>
      </c>
      <c r="M62" s="6" t="str">
        <f t="shared" si="3"/>
        <v>2</v>
      </c>
    </row>
    <row r="63" spans="1:13" x14ac:dyDescent="0.2">
      <c r="C63" s="119" t="s">
        <v>1202</v>
      </c>
      <c r="D63" s="4" t="s">
        <v>1275</v>
      </c>
      <c r="E63" s="4" t="s">
        <v>394</v>
      </c>
      <c r="F63" s="6" t="s">
        <v>1207</v>
      </c>
      <c r="I63" s="178" t="s">
        <v>277</v>
      </c>
      <c r="J63" s="186" t="str">
        <f t="shared" si="1"/>
        <v>0</v>
      </c>
      <c r="K63" s="6" t="str">
        <f t="shared" si="0"/>
        <v>2</v>
      </c>
      <c r="L63" s="6" t="str">
        <f t="shared" si="2"/>
        <v>0</v>
      </c>
      <c r="M63" s="6" t="str">
        <f t="shared" si="3"/>
        <v>2</v>
      </c>
    </row>
    <row r="64" spans="1:13" ht="15" x14ac:dyDescent="0.25">
      <c r="C64" s="119" t="s">
        <v>1202</v>
      </c>
      <c r="D64" s="4" t="s">
        <v>1276</v>
      </c>
      <c r="E64" s="180" t="s">
        <v>400</v>
      </c>
      <c r="F64" s="4" t="s">
        <v>150</v>
      </c>
      <c r="I64" s="178" t="s">
        <v>278</v>
      </c>
      <c r="J64" s="186" t="str">
        <f t="shared" si="1"/>
        <v>0</v>
      </c>
      <c r="K64" s="6" t="str">
        <f t="shared" si="0"/>
        <v>3</v>
      </c>
      <c r="L64" s="6" t="str">
        <f t="shared" si="2"/>
        <v>0</v>
      </c>
      <c r="M64" s="6" t="str">
        <f t="shared" si="3"/>
        <v>2</v>
      </c>
    </row>
    <row r="65" spans="3:13" x14ac:dyDescent="0.2">
      <c r="C65" s="119" t="s">
        <v>1202</v>
      </c>
      <c r="D65" s="4" t="s">
        <v>1277</v>
      </c>
      <c r="E65" s="4" t="s">
        <v>401</v>
      </c>
      <c r="F65" s="4" t="s">
        <v>151</v>
      </c>
      <c r="I65" s="178" t="s">
        <v>279</v>
      </c>
      <c r="J65" s="186" t="str">
        <f t="shared" si="1"/>
        <v>0</v>
      </c>
      <c r="K65" s="6" t="str">
        <f t="shared" si="0"/>
        <v>4</v>
      </c>
      <c r="L65" s="6" t="str">
        <f t="shared" si="2"/>
        <v>0</v>
      </c>
      <c r="M65" s="6" t="str">
        <f t="shared" si="3"/>
        <v>2</v>
      </c>
    </row>
    <row r="66" spans="3:13" ht="15" x14ac:dyDescent="0.25">
      <c r="C66" s="119" t="s">
        <v>1202</v>
      </c>
      <c r="D66" s="4" t="s">
        <v>1278</v>
      </c>
      <c r="E66" s="4" t="s">
        <v>406</v>
      </c>
      <c r="F66" s="4" t="s">
        <v>152</v>
      </c>
      <c r="I66" s="180" t="s">
        <v>280</v>
      </c>
      <c r="J66" s="186" t="str">
        <f t="shared" si="1"/>
        <v>0</v>
      </c>
      <c r="K66" s="6" t="str">
        <f t="shared" si="0"/>
        <v>0</v>
      </c>
      <c r="L66" s="6" t="str">
        <f t="shared" si="2"/>
        <v>0</v>
      </c>
      <c r="M66" s="6" t="str">
        <f t="shared" si="3"/>
        <v>0</v>
      </c>
    </row>
    <row r="67" spans="3:13" ht="15" x14ac:dyDescent="0.25">
      <c r="C67" s="119" t="s">
        <v>1202</v>
      </c>
      <c r="D67" s="4" t="s">
        <v>1279</v>
      </c>
      <c r="E67" s="180" t="s">
        <v>407</v>
      </c>
      <c r="F67" s="4" t="s">
        <v>153</v>
      </c>
      <c r="I67" s="4" t="s">
        <v>281</v>
      </c>
      <c r="J67" s="186" t="str">
        <f t="shared" si="1"/>
        <v>0</v>
      </c>
      <c r="K67" s="6" t="str">
        <f t="shared" ref="K67:K70" si="4">LEFT(RIGHT(LEFT(I67,6),2),1)</f>
        <v>0</v>
      </c>
      <c r="L67" s="6" t="str">
        <f t="shared" si="2"/>
        <v>0</v>
      </c>
      <c r="M67" s="6" t="str">
        <f t="shared" si="3"/>
        <v>1</v>
      </c>
    </row>
    <row r="68" spans="3:13" x14ac:dyDescent="0.2">
      <c r="C68" s="119" t="s">
        <v>1202</v>
      </c>
      <c r="D68" s="4" t="s">
        <v>1280</v>
      </c>
      <c r="E68" s="4" t="s">
        <v>408</v>
      </c>
      <c r="F68" s="4" t="s">
        <v>154</v>
      </c>
      <c r="I68" s="4" t="s">
        <v>282</v>
      </c>
      <c r="J68" s="186" t="str">
        <f t="shared" ref="J68:J131" si="5">LEFT(RIGHT(LEFT(I68,6),1),1)</f>
        <v>0</v>
      </c>
      <c r="K68" s="6" t="str">
        <f t="shared" si="4"/>
        <v>0</v>
      </c>
      <c r="L68" s="6" t="str">
        <f t="shared" ref="L68:L131" si="6">LEFT(RIGHT(LEFT(I68,6),3),1)</f>
        <v>0</v>
      </c>
      <c r="M68" s="6" t="str">
        <f t="shared" ref="M68:M131" si="7">LEFT(RIGHT(LEFT(I68,6),4),1)</f>
        <v>2</v>
      </c>
    </row>
    <row r="69" spans="3:13" ht="15" x14ac:dyDescent="0.25">
      <c r="C69" s="119" t="s">
        <v>1202</v>
      </c>
      <c r="D69" s="4" t="s">
        <v>1281</v>
      </c>
      <c r="E69" s="4" t="s">
        <v>409</v>
      </c>
      <c r="F69" s="4" t="s">
        <v>155</v>
      </c>
      <c r="I69" s="180" t="s">
        <v>283</v>
      </c>
      <c r="J69" s="186" t="str">
        <f t="shared" si="5"/>
        <v>0</v>
      </c>
      <c r="K69" s="6" t="str">
        <f t="shared" si="4"/>
        <v>0</v>
      </c>
      <c r="L69" s="6" t="str">
        <f t="shared" si="6"/>
        <v>0</v>
      </c>
      <c r="M69" s="6" t="str">
        <f t="shared" si="7"/>
        <v>0</v>
      </c>
    </row>
    <row r="70" spans="3:13" ht="15" x14ac:dyDescent="0.25">
      <c r="C70" s="119" t="s">
        <v>1202</v>
      </c>
      <c r="D70" s="4" t="s">
        <v>1282</v>
      </c>
      <c r="E70" s="180" t="s">
        <v>410</v>
      </c>
      <c r="F70" s="4" t="s">
        <v>156</v>
      </c>
      <c r="I70" s="4" t="s">
        <v>284</v>
      </c>
      <c r="J70" s="186" t="str">
        <f t="shared" si="5"/>
        <v>0</v>
      </c>
      <c r="K70" s="6" t="str">
        <f t="shared" si="4"/>
        <v>0</v>
      </c>
      <c r="L70" s="6" t="str">
        <f t="shared" si="6"/>
        <v>0</v>
      </c>
      <c r="M70" s="6" t="str">
        <f t="shared" si="7"/>
        <v>1</v>
      </c>
    </row>
    <row r="71" spans="3:13" x14ac:dyDescent="0.2">
      <c r="C71" s="119" t="s">
        <v>1202</v>
      </c>
      <c r="D71" s="4" t="s">
        <v>1283</v>
      </c>
      <c r="E71" s="4" t="s">
        <v>411</v>
      </c>
      <c r="F71" s="4" t="s">
        <v>157</v>
      </c>
      <c r="I71" s="178" t="s">
        <v>285</v>
      </c>
      <c r="J71" s="186" t="str">
        <f t="shared" si="5"/>
        <v>0</v>
      </c>
      <c r="K71" s="6" t="str">
        <f>LEFT(RIGHT(LEFT(I71,6),2),1)</f>
        <v>1</v>
      </c>
      <c r="L71" s="6" t="str">
        <f t="shared" si="6"/>
        <v>0</v>
      </c>
      <c r="M71" s="6" t="str">
        <f t="shared" si="7"/>
        <v>1</v>
      </c>
    </row>
    <row r="72" spans="3:13" x14ac:dyDescent="0.2">
      <c r="C72" s="119" t="s">
        <v>1202</v>
      </c>
      <c r="D72" s="4" t="s">
        <v>1284</v>
      </c>
      <c r="E72" s="4" t="s">
        <v>421</v>
      </c>
      <c r="F72" s="4" t="s">
        <v>158</v>
      </c>
      <c r="I72" s="178" t="s">
        <v>286</v>
      </c>
      <c r="J72" s="186" t="str">
        <f t="shared" si="5"/>
        <v>0</v>
      </c>
      <c r="K72" s="6" t="str">
        <f t="shared" ref="K72:K135" si="8">LEFT(RIGHT(LEFT(I72,6),2),1)</f>
        <v>2</v>
      </c>
      <c r="L72" s="6" t="str">
        <f t="shared" si="6"/>
        <v>0</v>
      </c>
      <c r="M72" s="6" t="str">
        <f t="shared" si="7"/>
        <v>1</v>
      </c>
    </row>
    <row r="73" spans="3:13" x14ac:dyDescent="0.2">
      <c r="C73" s="119" t="s">
        <v>1202</v>
      </c>
      <c r="D73" s="4" t="s">
        <v>1285</v>
      </c>
      <c r="E73" s="4" t="s">
        <v>422</v>
      </c>
      <c r="F73" s="6" t="s">
        <v>1208</v>
      </c>
      <c r="I73" s="4" t="s">
        <v>287</v>
      </c>
      <c r="J73" s="186" t="str">
        <f t="shared" si="5"/>
        <v>0</v>
      </c>
      <c r="K73" s="6" t="str">
        <f t="shared" si="8"/>
        <v>0</v>
      </c>
      <c r="L73" s="6" t="str">
        <f t="shared" si="6"/>
        <v>0</v>
      </c>
      <c r="M73" s="6" t="str">
        <f t="shared" si="7"/>
        <v>2</v>
      </c>
    </row>
    <row r="74" spans="3:13" x14ac:dyDescent="0.2">
      <c r="C74" s="119" t="s">
        <v>1202</v>
      </c>
      <c r="D74" s="4" t="s">
        <v>1286</v>
      </c>
      <c r="E74" s="4" t="s">
        <v>423</v>
      </c>
      <c r="F74" s="4" t="s">
        <v>159</v>
      </c>
      <c r="I74" s="178" t="s">
        <v>288</v>
      </c>
      <c r="J74" s="186" t="str">
        <f t="shared" si="5"/>
        <v>0</v>
      </c>
      <c r="K74" s="6" t="str">
        <f t="shared" si="8"/>
        <v>0</v>
      </c>
      <c r="L74" s="6" t="str">
        <f t="shared" si="6"/>
        <v>1</v>
      </c>
      <c r="M74" s="6" t="str">
        <f t="shared" si="7"/>
        <v>2</v>
      </c>
    </row>
    <row r="75" spans="3:13" x14ac:dyDescent="0.2">
      <c r="C75" s="119" t="s">
        <v>1202</v>
      </c>
      <c r="D75" s="4" t="s">
        <v>1287</v>
      </c>
      <c r="E75" s="4" t="s">
        <v>426</v>
      </c>
      <c r="F75" s="4" t="s">
        <v>160</v>
      </c>
      <c r="I75" s="178" t="s">
        <v>289</v>
      </c>
      <c r="J75" s="186" t="str">
        <f t="shared" si="5"/>
        <v>0</v>
      </c>
      <c r="K75" s="6" t="str">
        <f t="shared" si="8"/>
        <v>1</v>
      </c>
      <c r="L75" s="6" t="str">
        <f t="shared" si="6"/>
        <v>1</v>
      </c>
      <c r="M75" s="6" t="str">
        <f t="shared" si="7"/>
        <v>2</v>
      </c>
    </row>
    <row r="76" spans="3:13" x14ac:dyDescent="0.2">
      <c r="C76" s="119" t="s">
        <v>1202</v>
      </c>
      <c r="D76" s="4" t="s">
        <v>1288</v>
      </c>
      <c r="E76" s="4" t="s">
        <v>433</v>
      </c>
      <c r="F76" s="4" t="s">
        <v>161</v>
      </c>
      <c r="I76" s="178" t="s">
        <v>290</v>
      </c>
      <c r="J76" s="186" t="str">
        <f t="shared" si="5"/>
        <v>0</v>
      </c>
      <c r="K76" s="6" t="str">
        <f t="shared" si="8"/>
        <v>2</v>
      </c>
      <c r="L76" s="6" t="str">
        <f t="shared" si="6"/>
        <v>1</v>
      </c>
      <c r="M76" s="6" t="str">
        <f t="shared" si="7"/>
        <v>2</v>
      </c>
    </row>
    <row r="77" spans="3:13" ht="15" x14ac:dyDescent="0.25">
      <c r="C77" s="119" t="s">
        <v>1202</v>
      </c>
      <c r="D77" s="4" t="s">
        <v>1289</v>
      </c>
      <c r="E77" s="180" t="s">
        <v>434</v>
      </c>
      <c r="F77" s="4" t="s">
        <v>162</v>
      </c>
      <c r="I77" s="178" t="s">
        <v>291</v>
      </c>
      <c r="J77" s="186" t="str">
        <f t="shared" si="5"/>
        <v>0</v>
      </c>
      <c r="K77" s="6" t="str">
        <f t="shared" si="8"/>
        <v>0</v>
      </c>
      <c r="L77" s="6" t="str">
        <f t="shared" si="6"/>
        <v>9</v>
      </c>
      <c r="M77" s="6" t="str">
        <f t="shared" si="7"/>
        <v>2</v>
      </c>
    </row>
    <row r="78" spans="3:13" x14ac:dyDescent="0.2">
      <c r="C78" s="119" t="s">
        <v>1202</v>
      </c>
      <c r="D78" s="4" t="s">
        <v>1290</v>
      </c>
      <c r="E78" s="4" t="s">
        <v>435</v>
      </c>
      <c r="F78" s="4" t="s">
        <v>163</v>
      </c>
      <c r="I78" s="178" t="s">
        <v>292</v>
      </c>
      <c r="J78" s="186" t="str">
        <f t="shared" si="5"/>
        <v>0</v>
      </c>
      <c r="K78" s="6" t="str">
        <f t="shared" si="8"/>
        <v>1</v>
      </c>
      <c r="L78" s="6" t="str">
        <f t="shared" si="6"/>
        <v>9</v>
      </c>
      <c r="M78" s="6" t="str">
        <f t="shared" si="7"/>
        <v>2</v>
      </c>
    </row>
    <row r="79" spans="3:13" x14ac:dyDescent="0.2">
      <c r="C79" s="119" t="s">
        <v>1202</v>
      </c>
      <c r="D79" s="4" t="s">
        <v>1291</v>
      </c>
      <c r="E79" s="4" t="s">
        <v>436</v>
      </c>
      <c r="F79" s="4" t="s">
        <v>164</v>
      </c>
      <c r="I79" s="178" t="s">
        <v>293</v>
      </c>
      <c r="J79" s="186" t="str">
        <f t="shared" si="5"/>
        <v>0</v>
      </c>
      <c r="K79" s="6" t="str">
        <f t="shared" si="8"/>
        <v>2</v>
      </c>
      <c r="L79" s="6" t="str">
        <f t="shared" si="6"/>
        <v>9</v>
      </c>
      <c r="M79" s="6" t="str">
        <f t="shared" si="7"/>
        <v>2</v>
      </c>
    </row>
    <row r="80" spans="3:13" ht="15" x14ac:dyDescent="0.25">
      <c r="C80" s="119" t="s">
        <v>1202</v>
      </c>
      <c r="D80" s="4" t="s">
        <v>1292</v>
      </c>
      <c r="E80" s="180" t="s">
        <v>437</v>
      </c>
      <c r="F80" s="4" t="s">
        <v>165</v>
      </c>
      <c r="I80" s="180" t="s">
        <v>294</v>
      </c>
      <c r="J80" s="186" t="str">
        <f t="shared" si="5"/>
        <v>0</v>
      </c>
      <c r="K80" s="6" t="str">
        <f t="shared" si="8"/>
        <v>0</v>
      </c>
      <c r="L80" s="6" t="str">
        <f t="shared" si="6"/>
        <v>0</v>
      </c>
      <c r="M80" s="6" t="str">
        <f t="shared" si="7"/>
        <v>0</v>
      </c>
    </row>
    <row r="81" spans="3:13" x14ac:dyDescent="0.2">
      <c r="C81" s="119" t="s">
        <v>1202</v>
      </c>
      <c r="D81" s="4" t="s">
        <v>1293</v>
      </c>
      <c r="E81" s="4" t="s">
        <v>438</v>
      </c>
      <c r="F81" s="4" t="s">
        <v>166</v>
      </c>
      <c r="I81" s="4" t="s">
        <v>295</v>
      </c>
      <c r="J81" s="186" t="str">
        <f t="shared" si="5"/>
        <v>0</v>
      </c>
      <c r="K81" s="6" t="str">
        <f t="shared" si="8"/>
        <v>0</v>
      </c>
      <c r="L81" s="6" t="str">
        <f t="shared" si="6"/>
        <v>0</v>
      </c>
      <c r="M81" s="6" t="str">
        <f t="shared" si="7"/>
        <v>1</v>
      </c>
    </row>
    <row r="82" spans="3:13" x14ac:dyDescent="0.2">
      <c r="C82" s="119" t="s">
        <v>1202</v>
      </c>
      <c r="D82" s="4" t="s">
        <v>1294</v>
      </c>
      <c r="E82" s="4" t="s">
        <v>441</v>
      </c>
      <c r="F82" s="4" t="s">
        <v>167</v>
      </c>
      <c r="I82" s="178" t="s">
        <v>296</v>
      </c>
      <c r="J82" s="186" t="str">
        <f t="shared" si="5"/>
        <v>0</v>
      </c>
      <c r="K82" s="6" t="str">
        <f t="shared" si="8"/>
        <v>0</v>
      </c>
      <c r="L82" s="6" t="str">
        <f t="shared" si="6"/>
        <v>1</v>
      </c>
      <c r="M82" s="6" t="str">
        <f t="shared" si="7"/>
        <v>1</v>
      </c>
    </row>
    <row r="83" spans="3:13" ht="15" x14ac:dyDescent="0.25">
      <c r="C83" s="119" t="s">
        <v>1202</v>
      </c>
      <c r="D83" s="5" t="s">
        <v>1295</v>
      </c>
      <c r="E83" s="180" t="s">
        <v>446</v>
      </c>
      <c r="F83" s="4" t="s">
        <v>168</v>
      </c>
      <c r="I83" s="178" t="s">
        <v>297</v>
      </c>
      <c r="J83" s="186" t="str">
        <f t="shared" si="5"/>
        <v>0</v>
      </c>
      <c r="K83" s="6" t="str">
        <f t="shared" si="8"/>
        <v>0</v>
      </c>
      <c r="L83" s="6" t="str">
        <f t="shared" si="6"/>
        <v>2</v>
      </c>
      <c r="M83" s="6" t="str">
        <f t="shared" si="7"/>
        <v>1</v>
      </c>
    </row>
    <row r="84" spans="3:13" x14ac:dyDescent="0.2">
      <c r="C84" s="119" t="s">
        <v>1202</v>
      </c>
      <c r="D84" s="121" t="s">
        <v>1296</v>
      </c>
      <c r="E84" s="4" t="s">
        <v>447</v>
      </c>
      <c r="F84" s="4" t="s">
        <v>169</v>
      </c>
      <c r="I84" s="4" t="s">
        <v>298</v>
      </c>
      <c r="J84" s="186" t="str">
        <f t="shared" si="5"/>
        <v>0</v>
      </c>
      <c r="K84" s="6" t="str">
        <f t="shared" si="8"/>
        <v>0</v>
      </c>
      <c r="L84" s="6" t="str">
        <f t="shared" si="6"/>
        <v>0</v>
      </c>
      <c r="M84" s="6" t="str">
        <f t="shared" si="7"/>
        <v>9</v>
      </c>
    </row>
    <row r="85" spans="3:13" x14ac:dyDescent="0.2">
      <c r="C85" s="119" t="s">
        <v>1202</v>
      </c>
      <c r="D85" s="4" t="s">
        <v>1297</v>
      </c>
      <c r="E85" s="4" t="s">
        <v>453</v>
      </c>
      <c r="F85" s="4" t="s">
        <v>170</v>
      </c>
      <c r="I85" s="178" t="s">
        <v>299</v>
      </c>
      <c r="J85" s="186" t="str">
        <f t="shared" si="5"/>
        <v>0</v>
      </c>
      <c r="K85" s="6" t="str">
        <f t="shared" si="8"/>
        <v>0</v>
      </c>
      <c r="L85" s="6" t="str">
        <f t="shared" si="6"/>
        <v>1</v>
      </c>
      <c r="M85" s="6" t="str">
        <f t="shared" si="7"/>
        <v>9</v>
      </c>
    </row>
    <row r="86" spans="3:13" x14ac:dyDescent="0.2">
      <c r="C86" s="119" t="s">
        <v>1202</v>
      </c>
      <c r="D86" s="4" t="s">
        <v>1298</v>
      </c>
      <c r="E86" s="4" t="s">
        <v>454</v>
      </c>
      <c r="F86" s="4" t="s">
        <v>171</v>
      </c>
      <c r="I86" s="178" t="s">
        <v>300</v>
      </c>
      <c r="J86" s="186" t="str">
        <f t="shared" si="5"/>
        <v>0</v>
      </c>
      <c r="K86" s="6" t="str">
        <f t="shared" si="8"/>
        <v>0</v>
      </c>
      <c r="L86" s="6" t="str">
        <f t="shared" si="6"/>
        <v>2</v>
      </c>
      <c r="M86" s="6" t="str">
        <f t="shared" si="7"/>
        <v>9</v>
      </c>
    </row>
    <row r="87" spans="3:13" x14ac:dyDescent="0.2">
      <c r="C87" s="119" t="s">
        <v>1202</v>
      </c>
      <c r="D87" s="4" t="s">
        <v>1299</v>
      </c>
      <c r="E87" s="4" t="s">
        <v>457</v>
      </c>
      <c r="F87" s="4" t="s">
        <v>172</v>
      </c>
      <c r="I87" s="178" t="s">
        <v>301</v>
      </c>
      <c r="J87" s="186" t="str">
        <f t="shared" si="5"/>
        <v>0</v>
      </c>
      <c r="K87" s="6" t="str">
        <f t="shared" si="8"/>
        <v>0</v>
      </c>
      <c r="L87" s="6" t="str">
        <f t="shared" si="6"/>
        <v>3</v>
      </c>
      <c r="M87" s="6" t="str">
        <f t="shared" si="7"/>
        <v>9</v>
      </c>
    </row>
    <row r="88" spans="3:13" x14ac:dyDescent="0.2">
      <c r="C88" s="119" t="s">
        <v>1202</v>
      </c>
      <c r="D88" s="4" t="s">
        <v>1300</v>
      </c>
      <c r="E88" s="4" t="s">
        <v>463</v>
      </c>
      <c r="F88" s="4" t="s">
        <v>173</v>
      </c>
      <c r="I88" s="178" t="s">
        <v>302</v>
      </c>
      <c r="J88" s="186" t="str">
        <f t="shared" si="5"/>
        <v>0</v>
      </c>
      <c r="K88" s="6" t="str">
        <f t="shared" si="8"/>
        <v>0</v>
      </c>
      <c r="L88" s="6" t="str">
        <f t="shared" si="6"/>
        <v>9</v>
      </c>
      <c r="M88" s="6" t="str">
        <f t="shared" si="7"/>
        <v>9</v>
      </c>
    </row>
    <row r="89" spans="3:13" ht="15" x14ac:dyDescent="0.25">
      <c r="C89" s="119" t="s">
        <v>1202</v>
      </c>
      <c r="D89" s="4" t="s">
        <v>1301</v>
      </c>
      <c r="E89" s="4" t="s">
        <v>466</v>
      </c>
      <c r="F89" s="4" t="s">
        <v>174</v>
      </c>
      <c r="I89" s="180" t="s">
        <v>303</v>
      </c>
      <c r="J89" s="186" t="str">
        <f t="shared" si="5"/>
        <v>0</v>
      </c>
      <c r="K89" s="6" t="str">
        <f t="shared" si="8"/>
        <v>0</v>
      </c>
      <c r="L89" s="6" t="str">
        <f t="shared" si="6"/>
        <v>0</v>
      </c>
      <c r="M89" s="6" t="str">
        <f t="shared" si="7"/>
        <v>0</v>
      </c>
    </row>
    <row r="90" spans="3:13" x14ac:dyDescent="0.2">
      <c r="C90" s="119" t="s">
        <v>1202</v>
      </c>
      <c r="D90" s="4" t="s">
        <v>1302</v>
      </c>
      <c r="E90" s="4" t="s">
        <v>473</v>
      </c>
      <c r="F90" s="4" t="s">
        <v>175</v>
      </c>
      <c r="I90" s="4" t="s">
        <v>304</v>
      </c>
      <c r="J90" s="186" t="str">
        <f t="shared" si="5"/>
        <v>0</v>
      </c>
      <c r="K90" s="6" t="str">
        <f t="shared" si="8"/>
        <v>0</v>
      </c>
      <c r="L90" s="6" t="str">
        <f t="shared" si="6"/>
        <v>0</v>
      </c>
      <c r="M90" s="6" t="str">
        <f t="shared" si="7"/>
        <v>1</v>
      </c>
    </row>
    <row r="91" spans="3:13" x14ac:dyDescent="0.2">
      <c r="C91" s="119" t="s">
        <v>1202</v>
      </c>
      <c r="D91" s="4" t="s">
        <v>1303</v>
      </c>
      <c r="E91" s="4" t="s">
        <v>474</v>
      </c>
      <c r="F91" s="4" t="s">
        <v>176</v>
      </c>
      <c r="I91" s="4" t="s">
        <v>305</v>
      </c>
      <c r="J91" s="186" t="str">
        <f t="shared" si="5"/>
        <v>0</v>
      </c>
      <c r="K91" s="6" t="str">
        <f t="shared" si="8"/>
        <v>0</v>
      </c>
      <c r="L91" s="6" t="str">
        <f t="shared" si="6"/>
        <v>0</v>
      </c>
      <c r="M91" s="6" t="str">
        <f t="shared" si="7"/>
        <v>9</v>
      </c>
    </row>
    <row r="92" spans="3:13" ht="15" x14ac:dyDescent="0.25">
      <c r="C92" s="119" t="s">
        <v>1202</v>
      </c>
      <c r="D92" s="4" t="s">
        <v>1304</v>
      </c>
      <c r="E92" s="180" t="s">
        <v>477</v>
      </c>
      <c r="F92" s="4" t="s">
        <v>177</v>
      </c>
      <c r="I92" s="180" t="s">
        <v>306</v>
      </c>
      <c r="J92" s="186" t="str">
        <f t="shared" si="5"/>
        <v>0</v>
      </c>
      <c r="K92" s="6" t="str">
        <f t="shared" si="8"/>
        <v>0</v>
      </c>
      <c r="L92" s="6" t="str">
        <f t="shared" si="6"/>
        <v>0</v>
      </c>
      <c r="M92" s="6" t="str">
        <f t="shared" si="7"/>
        <v>0</v>
      </c>
    </row>
    <row r="93" spans="3:13" x14ac:dyDescent="0.2">
      <c r="C93" s="119" t="s">
        <v>1202</v>
      </c>
      <c r="D93" s="4" t="s">
        <v>1305</v>
      </c>
      <c r="E93" s="4" t="s">
        <v>478</v>
      </c>
      <c r="F93" s="6" t="s">
        <v>1209</v>
      </c>
      <c r="I93" s="4" t="s">
        <v>307</v>
      </c>
      <c r="J93" s="186" t="str">
        <f t="shared" si="5"/>
        <v>0</v>
      </c>
      <c r="K93" s="6" t="str">
        <f t="shared" si="8"/>
        <v>0</v>
      </c>
      <c r="L93" s="6" t="str">
        <f t="shared" si="6"/>
        <v>0</v>
      </c>
      <c r="M93" s="6" t="str">
        <f t="shared" si="7"/>
        <v>1</v>
      </c>
    </row>
    <row r="94" spans="3:13" x14ac:dyDescent="0.2">
      <c r="C94" s="119" t="s">
        <v>1202</v>
      </c>
      <c r="D94" s="4" t="s">
        <v>1306</v>
      </c>
      <c r="E94" s="4" t="s">
        <v>482</v>
      </c>
      <c r="F94" s="4" t="s">
        <v>178</v>
      </c>
      <c r="I94" s="178" t="s">
        <v>308</v>
      </c>
      <c r="J94" s="186" t="str">
        <f t="shared" si="5"/>
        <v>0</v>
      </c>
      <c r="K94" s="6" t="str">
        <f t="shared" si="8"/>
        <v>0</v>
      </c>
      <c r="L94" s="6" t="str">
        <f t="shared" si="6"/>
        <v>1</v>
      </c>
      <c r="M94" s="6" t="str">
        <f t="shared" si="7"/>
        <v>1</v>
      </c>
    </row>
    <row r="95" spans="3:13" x14ac:dyDescent="0.2">
      <c r="C95" s="119" t="s">
        <v>1202</v>
      </c>
      <c r="D95" s="4" t="s">
        <v>1307</v>
      </c>
      <c r="E95" s="4" t="s">
        <v>483</v>
      </c>
      <c r="F95" s="4" t="s">
        <v>179</v>
      </c>
      <c r="I95" s="178" t="s">
        <v>309</v>
      </c>
      <c r="J95" s="186" t="str">
        <f t="shared" si="5"/>
        <v>0</v>
      </c>
      <c r="K95" s="6" t="str">
        <f t="shared" si="8"/>
        <v>0</v>
      </c>
      <c r="L95" s="6" t="str">
        <f t="shared" si="6"/>
        <v>2</v>
      </c>
      <c r="M95" s="6" t="str">
        <f t="shared" si="7"/>
        <v>1</v>
      </c>
    </row>
    <row r="96" spans="3:13" x14ac:dyDescent="0.2">
      <c r="C96" s="119" t="s">
        <v>1202</v>
      </c>
      <c r="D96" s="4" t="s">
        <v>1308</v>
      </c>
      <c r="E96" s="4" t="s">
        <v>488</v>
      </c>
      <c r="F96" s="4" t="s">
        <v>180</v>
      </c>
      <c r="I96" s="178" t="s">
        <v>310</v>
      </c>
      <c r="J96" s="186" t="str">
        <f t="shared" si="5"/>
        <v>0</v>
      </c>
      <c r="K96" s="6" t="str">
        <f t="shared" si="8"/>
        <v>0</v>
      </c>
      <c r="L96" s="6" t="str">
        <f t="shared" si="6"/>
        <v>3</v>
      </c>
      <c r="M96" s="6" t="str">
        <f t="shared" si="7"/>
        <v>1</v>
      </c>
    </row>
    <row r="97" spans="3:13" x14ac:dyDescent="0.2">
      <c r="C97" s="119" t="s">
        <v>1202</v>
      </c>
      <c r="D97" s="4" t="s">
        <v>1309</v>
      </c>
      <c r="E97" s="4" t="s">
        <v>495</v>
      </c>
      <c r="F97" s="4" t="s">
        <v>181</v>
      </c>
      <c r="I97" s="4" t="s">
        <v>311</v>
      </c>
      <c r="J97" s="186" t="str">
        <f t="shared" si="5"/>
        <v>0</v>
      </c>
      <c r="K97" s="6" t="str">
        <f t="shared" si="8"/>
        <v>0</v>
      </c>
      <c r="L97" s="6" t="str">
        <f t="shared" si="6"/>
        <v>0</v>
      </c>
      <c r="M97" s="6" t="str">
        <f t="shared" si="7"/>
        <v>2</v>
      </c>
    </row>
    <row r="98" spans="3:13" ht="15" x14ac:dyDescent="0.25">
      <c r="C98" s="119" t="s">
        <v>1202</v>
      </c>
      <c r="D98" s="4" t="s">
        <v>1310</v>
      </c>
      <c r="E98" s="180" t="s">
        <v>505</v>
      </c>
      <c r="F98" s="4" t="s">
        <v>182</v>
      </c>
      <c r="I98" s="4" t="s">
        <v>312</v>
      </c>
      <c r="J98" s="186" t="str">
        <f t="shared" si="5"/>
        <v>0</v>
      </c>
      <c r="K98" s="6" t="str">
        <f t="shared" si="8"/>
        <v>0</v>
      </c>
      <c r="L98" s="6" t="str">
        <f t="shared" si="6"/>
        <v>0</v>
      </c>
      <c r="M98" s="6" t="str">
        <f t="shared" si="7"/>
        <v>3</v>
      </c>
    </row>
    <row r="99" spans="3:13" x14ac:dyDescent="0.2">
      <c r="C99" s="119" t="s">
        <v>1202</v>
      </c>
      <c r="D99" s="4" t="s">
        <v>1311</v>
      </c>
      <c r="E99" s="4" t="s">
        <v>506</v>
      </c>
      <c r="F99" s="4" t="s">
        <v>183</v>
      </c>
      <c r="I99" s="178" t="s">
        <v>313</v>
      </c>
      <c r="J99" s="186" t="str">
        <f t="shared" si="5"/>
        <v>0</v>
      </c>
      <c r="K99" s="6" t="str">
        <f t="shared" si="8"/>
        <v>0</v>
      </c>
      <c r="L99" s="6" t="str">
        <f t="shared" si="6"/>
        <v>1</v>
      </c>
      <c r="M99" s="6" t="str">
        <f t="shared" si="7"/>
        <v>3</v>
      </c>
    </row>
    <row r="100" spans="3:13" x14ac:dyDescent="0.2">
      <c r="C100" s="119" t="s">
        <v>1202</v>
      </c>
      <c r="D100" s="4" t="s">
        <v>1312</v>
      </c>
      <c r="E100" s="4" t="s">
        <v>509</v>
      </c>
      <c r="F100" s="4" t="s">
        <v>184</v>
      </c>
      <c r="I100" s="178" t="s">
        <v>314</v>
      </c>
      <c r="J100" s="186" t="str">
        <f t="shared" si="5"/>
        <v>0</v>
      </c>
      <c r="K100" s="6" t="str">
        <f t="shared" si="8"/>
        <v>0</v>
      </c>
      <c r="L100" s="6" t="str">
        <f t="shared" si="6"/>
        <v>2</v>
      </c>
      <c r="M100" s="6" t="str">
        <f t="shared" si="7"/>
        <v>3</v>
      </c>
    </row>
    <row r="101" spans="3:13" x14ac:dyDescent="0.2">
      <c r="C101" s="119" t="s">
        <v>1202</v>
      </c>
      <c r="D101" s="4" t="s">
        <v>1313</v>
      </c>
      <c r="E101" s="4" t="s">
        <v>512</v>
      </c>
      <c r="F101" s="4" t="s">
        <v>185</v>
      </c>
      <c r="I101" s="178" t="s">
        <v>315</v>
      </c>
      <c r="J101" s="186" t="str">
        <f t="shared" si="5"/>
        <v>0</v>
      </c>
      <c r="K101" s="6" t="str">
        <f t="shared" si="8"/>
        <v>0</v>
      </c>
      <c r="L101" s="6" t="str">
        <f t="shared" si="6"/>
        <v>9</v>
      </c>
      <c r="M101" s="6" t="str">
        <f t="shared" si="7"/>
        <v>3</v>
      </c>
    </row>
    <row r="102" spans="3:13" x14ac:dyDescent="0.2">
      <c r="C102" s="119" t="s">
        <v>1202</v>
      </c>
      <c r="D102" s="4" t="s">
        <v>1314</v>
      </c>
      <c r="E102" s="4" t="s">
        <v>513</v>
      </c>
      <c r="F102" s="4" t="s">
        <v>186</v>
      </c>
      <c r="I102" s="4" t="s">
        <v>316</v>
      </c>
      <c r="J102" s="186" t="str">
        <f t="shared" si="5"/>
        <v>0</v>
      </c>
      <c r="K102" s="6" t="str">
        <f t="shared" si="8"/>
        <v>0</v>
      </c>
      <c r="L102" s="6" t="str">
        <f t="shared" si="6"/>
        <v>0</v>
      </c>
      <c r="M102" s="6" t="str">
        <f t="shared" si="7"/>
        <v>4</v>
      </c>
    </row>
    <row r="103" spans="3:13" x14ac:dyDescent="0.2">
      <c r="C103" s="119" t="s">
        <v>1202</v>
      </c>
      <c r="D103" s="4" t="s">
        <v>1315</v>
      </c>
      <c r="E103" s="4" t="s">
        <v>514</v>
      </c>
      <c r="F103" s="4" t="s">
        <v>187</v>
      </c>
      <c r="I103" s="178" t="s">
        <v>317</v>
      </c>
      <c r="J103" s="186" t="str">
        <f t="shared" si="5"/>
        <v>0</v>
      </c>
      <c r="K103" s="6" t="str">
        <f t="shared" si="8"/>
        <v>0</v>
      </c>
      <c r="L103" s="6" t="str">
        <f t="shared" si="6"/>
        <v>1</v>
      </c>
      <c r="M103" s="6" t="str">
        <f t="shared" si="7"/>
        <v>4</v>
      </c>
    </row>
    <row r="104" spans="3:13" x14ac:dyDescent="0.2">
      <c r="C104" s="119" t="s">
        <v>1202</v>
      </c>
      <c r="D104" s="4" t="s">
        <v>1316</v>
      </c>
      <c r="E104" s="4" t="s">
        <v>515</v>
      </c>
      <c r="F104" s="4" t="s">
        <v>188</v>
      </c>
      <c r="I104" s="178" t="s">
        <v>318</v>
      </c>
      <c r="J104" s="186" t="str">
        <f t="shared" si="5"/>
        <v>0</v>
      </c>
      <c r="K104" s="6" t="str">
        <f t="shared" si="8"/>
        <v>0</v>
      </c>
      <c r="L104" s="6" t="str">
        <f t="shared" si="6"/>
        <v>2</v>
      </c>
      <c r="M104" s="6" t="str">
        <f t="shared" si="7"/>
        <v>4</v>
      </c>
    </row>
    <row r="105" spans="3:13" x14ac:dyDescent="0.2">
      <c r="C105" s="119" t="s">
        <v>1202</v>
      </c>
      <c r="D105" s="4" t="s">
        <v>1317</v>
      </c>
      <c r="E105" s="4" t="s">
        <v>518</v>
      </c>
      <c r="F105" s="4" t="s">
        <v>189</v>
      </c>
      <c r="I105" s="4" t="s">
        <v>319</v>
      </c>
      <c r="J105" s="186" t="str">
        <f t="shared" si="5"/>
        <v>0</v>
      </c>
      <c r="K105" s="6" t="str">
        <f t="shared" si="8"/>
        <v>0</v>
      </c>
      <c r="L105" s="6" t="str">
        <f t="shared" si="6"/>
        <v>0</v>
      </c>
      <c r="M105" s="6" t="str">
        <f t="shared" si="7"/>
        <v>5</v>
      </c>
    </row>
    <row r="106" spans="3:13" x14ac:dyDescent="0.2">
      <c r="C106" s="119" t="s">
        <v>1202</v>
      </c>
      <c r="D106" s="4" t="s">
        <v>1318</v>
      </c>
      <c r="E106" s="4" t="s">
        <v>522</v>
      </c>
      <c r="F106" s="4" t="s">
        <v>190</v>
      </c>
      <c r="I106" s="178" t="s">
        <v>320</v>
      </c>
      <c r="J106" s="186" t="str">
        <f t="shared" si="5"/>
        <v>0</v>
      </c>
      <c r="K106" s="6" t="str">
        <f t="shared" si="8"/>
        <v>0</v>
      </c>
      <c r="L106" s="6" t="str">
        <f t="shared" si="6"/>
        <v>1</v>
      </c>
      <c r="M106" s="6" t="str">
        <f t="shared" si="7"/>
        <v>5</v>
      </c>
    </row>
    <row r="107" spans="3:13" ht="15" x14ac:dyDescent="0.25">
      <c r="C107" s="119" t="s">
        <v>1202</v>
      </c>
      <c r="D107" s="4" t="s">
        <v>1319</v>
      </c>
      <c r="E107" s="180" t="s">
        <v>528</v>
      </c>
      <c r="F107" s="121" t="s">
        <v>1210</v>
      </c>
      <c r="I107" s="178" t="s">
        <v>321</v>
      </c>
      <c r="J107" s="186" t="str">
        <f t="shared" si="5"/>
        <v>0</v>
      </c>
      <c r="K107" s="6" t="str">
        <f t="shared" si="8"/>
        <v>0</v>
      </c>
      <c r="L107" s="6" t="str">
        <f t="shared" si="6"/>
        <v>2</v>
      </c>
      <c r="M107" s="6" t="str">
        <f t="shared" si="7"/>
        <v>5</v>
      </c>
    </row>
    <row r="108" spans="3:13" x14ac:dyDescent="0.2">
      <c r="C108" s="119" t="s">
        <v>1202</v>
      </c>
      <c r="D108" s="4" t="s">
        <v>1320</v>
      </c>
      <c r="E108" s="4" t="s">
        <v>529</v>
      </c>
      <c r="F108" s="77" t="s">
        <v>191</v>
      </c>
      <c r="I108" s="4" t="s">
        <v>322</v>
      </c>
      <c r="J108" s="186" t="str">
        <f t="shared" si="5"/>
        <v>0</v>
      </c>
      <c r="K108" s="6" t="str">
        <f t="shared" si="8"/>
        <v>0</v>
      </c>
      <c r="L108" s="6" t="str">
        <f t="shared" si="6"/>
        <v>0</v>
      </c>
      <c r="M108" s="6" t="str">
        <f t="shared" si="7"/>
        <v>6</v>
      </c>
    </row>
    <row r="109" spans="3:13" x14ac:dyDescent="0.2">
      <c r="C109" s="119" t="s">
        <v>1202</v>
      </c>
      <c r="D109" s="4" t="s">
        <v>1321</v>
      </c>
      <c r="E109" s="4" t="s">
        <v>532</v>
      </c>
      <c r="F109" s="6" t="s">
        <v>1211</v>
      </c>
      <c r="I109" s="178" t="s">
        <v>323</v>
      </c>
      <c r="J109" s="186" t="str">
        <f t="shared" si="5"/>
        <v>0</v>
      </c>
      <c r="K109" s="6" t="str">
        <f t="shared" si="8"/>
        <v>0</v>
      </c>
      <c r="L109" s="6" t="str">
        <f t="shared" si="6"/>
        <v>1</v>
      </c>
      <c r="M109" s="6" t="str">
        <f t="shared" si="7"/>
        <v>6</v>
      </c>
    </row>
    <row r="110" spans="3:13" x14ac:dyDescent="0.2">
      <c r="C110" s="119" t="s">
        <v>1202</v>
      </c>
      <c r="D110" s="5" t="s">
        <v>1322</v>
      </c>
      <c r="E110" s="4" t="s">
        <v>533</v>
      </c>
      <c r="F110" s="4" t="s">
        <v>192</v>
      </c>
      <c r="I110" s="178" t="s">
        <v>324</v>
      </c>
      <c r="J110" s="186" t="str">
        <f t="shared" si="5"/>
        <v>0</v>
      </c>
      <c r="K110" s="6" t="str">
        <f t="shared" si="8"/>
        <v>0</v>
      </c>
      <c r="L110" s="6" t="str">
        <f t="shared" si="6"/>
        <v>2</v>
      </c>
      <c r="M110" s="6" t="str">
        <f t="shared" si="7"/>
        <v>6</v>
      </c>
    </row>
    <row r="111" spans="3:13" x14ac:dyDescent="0.2">
      <c r="C111" s="119" t="s">
        <v>1202</v>
      </c>
      <c r="D111" s="121" t="s">
        <v>1323</v>
      </c>
      <c r="E111" s="4" t="s">
        <v>534</v>
      </c>
      <c r="F111" s="4" t="s">
        <v>193</v>
      </c>
      <c r="I111" s="4" t="s">
        <v>325</v>
      </c>
      <c r="J111" s="186" t="str">
        <f t="shared" si="5"/>
        <v>0</v>
      </c>
      <c r="K111" s="6" t="str">
        <f t="shared" si="8"/>
        <v>0</v>
      </c>
      <c r="L111" s="6" t="str">
        <f t="shared" si="6"/>
        <v>0</v>
      </c>
      <c r="M111" s="6" t="str">
        <f t="shared" si="7"/>
        <v>7</v>
      </c>
    </row>
    <row r="112" spans="3:13" x14ac:dyDescent="0.2">
      <c r="C112" s="119" t="s">
        <v>1202</v>
      </c>
      <c r="D112" s="4" t="s">
        <v>1324</v>
      </c>
      <c r="E112" s="4" t="s">
        <v>535</v>
      </c>
      <c r="F112" s="4" t="s">
        <v>194</v>
      </c>
      <c r="I112" s="178" t="s">
        <v>326</v>
      </c>
      <c r="J112" s="186" t="str">
        <f t="shared" si="5"/>
        <v>0</v>
      </c>
      <c r="K112" s="6" t="str">
        <f t="shared" si="8"/>
        <v>0</v>
      </c>
      <c r="L112" s="6" t="str">
        <f t="shared" si="6"/>
        <v>1</v>
      </c>
      <c r="M112" s="6" t="str">
        <f t="shared" si="7"/>
        <v>7</v>
      </c>
    </row>
    <row r="113" spans="3:13" x14ac:dyDescent="0.2">
      <c r="C113" s="119" t="s">
        <v>1202</v>
      </c>
      <c r="D113" s="4" t="s">
        <v>1325</v>
      </c>
      <c r="E113" s="4" t="s">
        <v>538</v>
      </c>
      <c r="F113" s="4" t="s">
        <v>195</v>
      </c>
      <c r="I113" s="178" t="s">
        <v>327</v>
      </c>
      <c r="J113" s="186" t="str">
        <f t="shared" si="5"/>
        <v>0</v>
      </c>
      <c r="K113" s="6" t="str">
        <f t="shared" si="8"/>
        <v>0</v>
      </c>
      <c r="L113" s="6" t="str">
        <f t="shared" si="6"/>
        <v>2</v>
      </c>
      <c r="M113" s="6" t="str">
        <f t="shared" si="7"/>
        <v>7</v>
      </c>
    </row>
    <row r="114" spans="3:13" x14ac:dyDescent="0.2">
      <c r="C114" s="119" t="s">
        <v>1202</v>
      </c>
      <c r="D114" s="4" t="s">
        <v>1326</v>
      </c>
      <c r="E114" s="4" t="s">
        <v>539</v>
      </c>
      <c r="F114" s="4" t="s">
        <v>196</v>
      </c>
      <c r="I114" s="178" t="s">
        <v>328</v>
      </c>
      <c r="J114" s="186" t="str">
        <f t="shared" si="5"/>
        <v>0</v>
      </c>
      <c r="K114" s="6" t="str">
        <f t="shared" si="8"/>
        <v>0</v>
      </c>
      <c r="L114" s="6" t="str">
        <f t="shared" si="6"/>
        <v>3</v>
      </c>
      <c r="M114" s="6" t="str">
        <f t="shared" si="7"/>
        <v>7</v>
      </c>
    </row>
    <row r="115" spans="3:13" x14ac:dyDescent="0.2">
      <c r="C115" s="119" t="s">
        <v>1202</v>
      </c>
      <c r="D115" s="4" t="s">
        <v>1327</v>
      </c>
      <c r="E115" s="4" t="s">
        <v>540</v>
      </c>
      <c r="F115" s="4" t="s">
        <v>197</v>
      </c>
      <c r="I115" s="4" t="s">
        <v>329</v>
      </c>
      <c r="J115" s="186" t="str">
        <f t="shared" si="5"/>
        <v>0</v>
      </c>
      <c r="K115" s="6" t="str">
        <f t="shared" si="8"/>
        <v>0</v>
      </c>
      <c r="L115" s="6" t="str">
        <f t="shared" si="6"/>
        <v>0</v>
      </c>
      <c r="M115" s="6" t="str">
        <f t="shared" si="7"/>
        <v>8</v>
      </c>
    </row>
    <row r="116" spans="3:13" ht="15" x14ac:dyDescent="0.25">
      <c r="C116" s="119" t="s">
        <v>1202</v>
      </c>
      <c r="D116" s="4" t="s">
        <v>1328</v>
      </c>
      <c r="E116" s="180" t="s">
        <v>541</v>
      </c>
      <c r="F116" s="4" t="s">
        <v>198</v>
      </c>
      <c r="I116" s="178" t="s">
        <v>330</v>
      </c>
      <c r="J116" s="186" t="str">
        <f t="shared" si="5"/>
        <v>0</v>
      </c>
      <c r="K116" s="6" t="str">
        <f t="shared" si="8"/>
        <v>0</v>
      </c>
      <c r="L116" s="6" t="str">
        <f t="shared" si="6"/>
        <v>1</v>
      </c>
      <c r="M116" s="6" t="str">
        <f t="shared" si="7"/>
        <v>8</v>
      </c>
    </row>
    <row r="117" spans="3:13" x14ac:dyDescent="0.2">
      <c r="C117" s="119" t="s">
        <v>1202</v>
      </c>
      <c r="D117" s="4" t="s">
        <v>1329</v>
      </c>
      <c r="E117" s="4" t="s">
        <v>542</v>
      </c>
      <c r="F117" s="4" t="s">
        <v>199</v>
      </c>
      <c r="I117" s="178" t="s">
        <v>331</v>
      </c>
      <c r="J117" s="186" t="str">
        <f t="shared" si="5"/>
        <v>0</v>
      </c>
      <c r="K117" s="6" t="str">
        <f t="shared" si="8"/>
        <v>0</v>
      </c>
      <c r="L117" s="6" t="str">
        <f t="shared" si="6"/>
        <v>2</v>
      </c>
      <c r="M117" s="6" t="str">
        <f t="shared" si="7"/>
        <v>8</v>
      </c>
    </row>
    <row r="118" spans="3:13" x14ac:dyDescent="0.2">
      <c r="C118" s="119" t="s">
        <v>1202</v>
      </c>
      <c r="D118" s="4" t="s">
        <v>1330</v>
      </c>
      <c r="E118" s="4" t="s">
        <v>545</v>
      </c>
      <c r="F118" s="4" t="s">
        <v>200</v>
      </c>
      <c r="I118" s="178" t="s">
        <v>332</v>
      </c>
      <c r="J118" s="186" t="str">
        <f t="shared" si="5"/>
        <v>0</v>
      </c>
      <c r="K118" s="6" t="str">
        <f t="shared" si="8"/>
        <v>0</v>
      </c>
      <c r="L118" s="6" t="str">
        <f t="shared" si="6"/>
        <v>3</v>
      </c>
      <c r="M118" s="6" t="str">
        <f t="shared" si="7"/>
        <v>8</v>
      </c>
    </row>
    <row r="119" spans="3:13" x14ac:dyDescent="0.2">
      <c r="C119" s="119" t="s">
        <v>1202</v>
      </c>
      <c r="D119" s="4" t="s">
        <v>1331</v>
      </c>
      <c r="E119" s="4" t="s">
        <v>546</v>
      </c>
      <c r="F119" s="4" t="s">
        <v>201</v>
      </c>
      <c r="I119" s="178" t="s">
        <v>333</v>
      </c>
      <c r="J119" s="186" t="str">
        <f t="shared" si="5"/>
        <v>0</v>
      </c>
      <c r="K119" s="6" t="str">
        <f t="shared" si="8"/>
        <v>0</v>
      </c>
      <c r="L119" s="6" t="str">
        <f t="shared" si="6"/>
        <v>4</v>
      </c>
      <c r="M119" s="6" t="str">
        <f t="shared" si="7"/>
        <v>8</v>
      </c>
    </row>
    <row r="120" spans="3:13" x14ac:dyDescent="0.2">
      <c r="C120" s="119" t="s">
        <v>1202</v>
      </c>
      <c r="D120" s="4" t="s">
        <v>1332</v>
      </c>
      <c r="E120" s="4" t="s">
        <v>550</v>
      </c>
      <c r="F120" s="4" t="s">
        <v>202</v>
      </c>
      <c r="I120" s="178" t="s">
        <v>334</v>
      </c>
      <c r="J120" s="186" t="str">
        <f t="shared" si="5"/>
        <v>0</v>
      </c>
      <c r="K120" s="6" t="str">
        <f t="shared" si="8"/>
        <v>0</v>
      </c>
      <c r="L120" s="6" t="str">
        <f t="shared" si="6"/>
        <v>5</v>
      </c>
      <c r="M120" s="6" t="str">
        <f t="shared" si="7"/>
        <v>8</v>
      </c>
    </row>
    <row r="121" spans="3:13" x14ac:dyDescent="0.2">
      <c r="C121" s="119" t="s">
        <v>1202</v>
      </c>
      <c r="D121" s="4" t="s">
        <v>1333</v>
      </c>
      <c r="E121" s="4" t="s">
        <v>551</v>
      </c>
      <c r="F121" s="4" t="s">
        <v>203</v>
      </c>
      <c r="I121" s="178" t="s">
        <v>335</v>
      </c>
      <c r="J121" s="186" t="str">
        <f t="shared" si="5"/>
        <v>0</v>
      </c>
      <c r="K121" s="6" t="str">
        <f t="shared" si="8"/>
        <v>0</v>
      </c>
      <c r="L121" s="6" t="str">
        <f t="shared" si="6"/>
        <v>6</v>
      </c>
      <c r="M121" s="6" t="str">
        <f t="shared" si="7"/>
        <v>8</v>
      </c>
    </row>
    <row r="122" spans="3:13" x14ac:dyDescent="0.2">
      <c r="C122" s="119" t="s">
        <v>1202</v>
      </c>
      <c r="D122" s="4" t="s">
        <v>1334</v>
      </c>
      <c r="E122" s="4" t="s">
        <v>554</v>
      </c>
      <c r="F122" s="4" t="s">
        <v>204</v>
      </c>
      <c r="I122" s="178" t="s">
        <v>336</v>
      </c>
      <c r="J122" s="186" t="str">
        <f t="shared" si="5"/>
        <v>0</v>
      </c>
      <c r="K122" s="6" t="str">
        <f t="shared" si="8"/>
        <v>0</v>
      </c>
      <c r="L122" s="6" t="str">
        <f t="shared" si="6"/>
        <v>9</v>
      </c>
      <c r="M122" s="6" t="str">
        <f t="shared" si="7"/>
        <v>8</v>
      </c>
    </row>
    <row r="123" spans="3:13" ht="15" x14ac:dyDescent="0.25">
      <c r="C123" s="119" t="s">
        <v>1202</v>
      </c>
      <c r="D123" s="4" t="s">
        <v>1335</v>
      </c>
      <c r="E123" s="180" t="s">
        <v>555</v>
      </c>
      <c r="F123" s="4" t="s">
        <v>205</v>
      </c>
      <c r="I123" s="4" t="s">
        <v>337</v>
      </c>
      <c r="J123" s="186" t="str">
        <f t="shared" si="5"/>
        <v>0</v>
      </c>
      <c r="K123" s="6" t="str">
        <f t="shared" si="8"/>
        <v>0</v>
      </c>
      <c r="L123" s="6" t="str">
        <f t="shared" si="6"/>
        <v>0</v>
      </c>
      <c r="M123" s="6" t="str">
        <f t="shared" si="7"/>
        <v>9</v>
      </c>
    </row>
    <row r="124" spans="3:13" x14ac:dyDescent="0.2">
      <c r="C124" s="119" t="s">
        <v>1202</v>
      </c>
      <c r="D124" s="4" t="s">
        <v>1336</v>
      </c>
      <c r="E124" s="4" t="s">
        <v>556</v>
      </c>
      <c r="F124" s="4" t="s">
        <v>206</v>
      </c>
      <c r="I124" s="178" t="s">
        <v>338</v>
      </c>
      <c r="J124" s="186" t="str">
        <f t="shared" si="5"/>
        <v>0</v>
      </c>
      <c r="K124" s="6" t="str">
        <f t="shared" si="8"/>
        <v>0</v>
      </c>
      <c r="L124" s="6" t="str">
        <f t="shared" si="6"/>
        <v>1</v>
      </c>
      <c r="M124" s="6" t="str">
        <f t="shared" si="7"/>
        <v>9</v>
      </c>
    </row>
    <row r="125" spans="3:13" x14ac:dyDescent="0.2">
      <c r="C125" s="119" t="s">
        <v>1202</v>
      </c>
      <c r="D125" s="4" t="s">
        <v>1337</v>
      </c>
      <c r="E125" s="4" t="s">
        <v>562</v>
      </c>
      <c r="F125" s="4" t="s">
        <v>207</v>
      </c>
      <c r="I125" s="178" t="s">
        <v>339</v>
      </c>
      <c r="J125" s="186" t="str">
        <f t="shared" si="5"/>
        <v>0</v>
      </c>
      <c r="K125" s="6" t="str">
        <f t="shared" si="8"/>
        <v>0</v>
      </c>
      <c r="L125" s="6" t="str">
        <f t="shared" si="6"/>
        <v>2</v>
      </c>
      <c r="M125" s="6" t="str">
        <f t="shared" si="7"/>
        <v>9</v>
      </c>
    </row>
    <row r="126" spans="3:13" ht="15" x14ac:dyDescent="0.25">
      <c r="C126" s="119" t="s">
        <v>1202</v>
      </c>
      <c r="D126" s="4" t="s">
        <v>1338</v>
      </c>
      <c r="E126" s="4" t="s">
        <v>569</v>
      </c>
      <c r="F126" s="4" t="s">
        <v>208</v>
      </c>
      <c r="I126" s="180" t="s">
        <v>340</v>
      </c>
      <c r="J126" s="186" t="str">
        <f t="shared" si="5"/>
        <v>0</v>
      </c>
      <c r="K126" s="6" t="str">
        <f t="shared" si="8"/>
        <v>0</v>
      </c>
      <c r="L126" s="6" t="str">
        <f t="shared" si="6"/>
        <v>0</v>
      </c>
      <c r="M126" s="6" t="str">
        <f t="shared" si="7"/>
        <v>0</v>
      </c>
    </row>
    <row r="127" spans="3:13" x14ac:dyDescent="0.2">
      <c r="C127" s="119" t="s">
        <v>1202</v>
      </c>
      <c r="D127" s="4" t="s">
        <v>1339</v>
      </c>
      <c r="E127" s="4" t="s">
        <v>570</v>
      </c>
      <c r="F127" s="4" t="s">
        <v>209</v>
      </c>
      <c r="I127" s="178" t="s">
        <v>341</v>
      </c>
      <c r="J127" s="186" t="str">
        <f t="shared" si="5"/>
        <v>0</v>
      </c>
      <c r="K127" s="6" t="str">
        <f t="shared" si="8"/>
        <v>0</v>
      </c>
      <c r="L127" s="6" t="str">
        <f t="shared" si="6"/>
        <v>1</v>
      </c>
      <c r="M127" s="6" t="str">
        <f t="shared" si="7"/>
        <v>0</v>
      </c>
    </row>
    <row r="128" spans="3:13" x14ac:dyDescent="0.2">
      <c r="C128" s="119" t="s">
        <v>1202</v>
      </c>
      <c r="D128" s="4" t="s">
        <v>1340</v>
      </c>
      <c r="E128" s="4" t="s">
        <v>573</v>
      </c>
      <c r="F128" s="4" t="s">
        <v>210</v>
      </c>
      <c r="I128" s="178" t="s">
        <v>342</v>
      </c>
      <c r="J128" s="186" t="str">
        <f t="shared" si="5"/>
        <v>0</v>
      </c>
      <c r="K128" s="6" t="str">
        <f t="shared" si="8"/>
        <v>0</v>
      </c>
      <c r="L128" s="6" t="str">
        <f t="shared" si="6"/>
        <v>2</v>
      </c>
      <c r="M128" s="6" t="str">
        <f t="shared" si="7"/>
        <v>0</v>
      </c>
    </row>
    <row r="129" spans="3:13" ht="15" x14ac:dyDescent="0.25">
      <c r="C129" s="119" t="s">
        <v>1202</v>
      </c>
      <c r="D129" s="4" t="s">
        <v>1341</v>
      </c>
      <c r="E129" s="180" t="s">
        <v>581</v>
      </c>
      <c r="F129" s="4" t="s">
        <v>211</v>
      </c>
      <c r="I129" s="178" t="s">
        <v>343</v>
      </c>
      <c r="J129" s="186" t="str">
        <f t="shared" si="5"/>
        <v>0</v>
      </c>
      <c r="K129" s="6" t="str">
        <f t="shared" si="8"/>
        <v>0</v>
      </c>
      <c r="L129" s="6" t="str">
        <f t="shared" si="6"/>
        <v>3</v>
      </c>
      <c r="M129" s="6" t="str">
        <f t="shared" si="7"/>
        <v>0</v>
      </c>
    </row>
    <row r="130" spans="3:13" x14ac:dyDescent="0.2">
      <c r="C130" s="119" t="s">
        <v>1202</v>
      </c>
      <c r="D130" s="4" t="s">
        <v>1342</v>
      </c>
      <c r="E130" s="4" t="s">
        <v>582</v>
      </c>
      <c r="F130" s="4" t="s">
        <v>212</v>
      </c>
      <c r="I130" s="178" t="s">
        <v>344</v>
      </c>
      <c r="J130" s="186" t="str">
        <f t="shared" si="5"/>
        <v>0</v>
      </c>
      <c r="K130" s="6" t="str">
        <f t="shared" si="8"/>
        <v>0</v>
      </c>
      <c r="L130" s="6" t="str">
        <f t="shared" si="6"/>
        <v>4</v>
      </c>
      <c r="M130" s="6" t="str">
        <f t="shared" si="7"/>
        <v>0</v>
      </c>
    </row>
    <row r="131" spans="3:13" x14ac:dyDescent="0.2">
      <c r="C131" s="119" t="s">
        <v>1202</v>
      </c>
      <c r="D131" s="4" t="s">
        <v>1343</v>
      </c>
      <c r="E131" s="4" t="s">
        <v>583</v>
      </c>
      <c r="F131" s="4" t="s">
        <v>213</v>
      </c>
      <c r="I131" s="178" t="s">
        <v>345</v>
      </c>
      <c r="J131" s="186" t="str">
        <f t="shared" si="5"/>
        <v>0</v>
      </c>
      <c r="K131" s="6" t="str">
        <f t="shared" si="8"/>
        <v>0</v>
      </c>
      <c r="L131" s="6" t="str">
        <f t="shared" si="6"/>
        <v>5</v>
      </c>
      <c r="M131" s="6" t="str">
        <f t="shared" si="7"/>
        <v>0</v>
      </c>
    </row>
    <row r="132" spans="3:13" x14ac:dyDescent="0.2">
      <c r="C132" s="119" t="s">
        <v>1202</v>
      </c>
      <c r="D132" s="4" t="s">
        <v>1344</v>
      </c>
      <c r="E132" s="4" t="s">
        <v>584</v>
      </c>
      <c r="F132" s="4" t="s">
        <v>214</v>
      </c>
      <c r="I132" s="178" t="s">
        <v>346</v>
      </c>
      <c r="J132" s="186" t="str">
        <f t="shared" ref="J132:J195" si="9">LEFT(RIGHT(LEFT(I132,6),1),1)</f>
        <v>0</v>
      </c>
      <c r="K132" s="6" t="str">
        <f t="shared" si="8"/>
        <v>0</v>
      </c>
      <c r="L132" s="6" t="str">
        <f t="shared" ref="L132:L195" si="10">LEFT(RIGHT(LEFT(I132,6),3),1)</f>
        <v>6</v>
      </c>
      <c r="M132" s="6" t="str">
        <f t="shared" ref="M132:M195" si="11">LEFT(RIGHT(LEFT(I132,6),4),1)</f>
        <v>0</v>
      </c>
    </row>
    <row r="133" spans="3:13" ht="15" x14ac:dyDescent="0.25">
      <c r="C133" s="119" t="s">
        <v>1202</v>
      </c>
      <c r="D133" s="4" t="s">
        <v>1345</v>
      </c>
      <c r="E133" s="180" t="s">
        <v>587</v>
      </c>
      <c r="F133" s="4" t="s">
        <v>215</v>
      </c>
      <c r="I133" s="178" t="s">
        <v>347</v>
      </c>
      <c r="J133" s="186" t="str">
        <f t="shared" si="9"/>
        <v>0</v>
      </c>
      <c r="K133" s="6" t="str">
        <f t="shared" si="8"/>
        <v>0</v>
      </c>
      <c r="L133" s="6" t="str">
        <f t="shared" si="10"/>
        <v>7</v>
      </c>
      <c r="M133" s="6" t="str">
        <f t="shared" si="11"/>
        <v>0</v>
      </c>
    </row>
    <row r="134" spans="3:13" ht="15" x14ac:dyDescent="0.25">
      <c r="C134" s="119" t="s">
        <v>1202</v>
      </c>
      <c r="D134" s="4" t="s">
        <v>1346</v>
      </c>
      <c r="E134" s="4" t="s">
        <v>588</v>
      </c>
      <c r="F134" s="6" t="s">
        <v>1212</v>
      </c>
      <c r="I134" s="180" t="s">
        <v>348</v>
      </c>
      <c r="J134" s="186" t="str">
        <f t="shared" si="9"/>
        <v>0</v>
      </c>
      <c r="K134" s="6" t="str">
        <f t="shared" si="8"/>
        <v>0</v>
      </c>
      <c r="L134" s="6" t="str">
        <f t="shared" si="10"/>
        <v>0</v>
      </c>
      <c r="M134" s="6" t="str">
        <f t="shared" si="11"/>
        <v>0</v>
      </c>
    </row>
    <row r="135" spans="3:13" ht="15" x14ac:dyDescent="0.25">
      <c r="C135" s="119" t="s">
        <v>1202</v>
      </c>
      <c r="D135" s="4" t="s">
        <v>1347</v>
      </c>
      <c r="E135" s="4" t="s">
        <v>591</v>
      </c>
      <c r="F135" s="5" t="s">
        <v>216</v>
      </c>
      <c r="I135" s="180" t="s">
        <v>349</v>
      </c>
      <c r="J135" s="186" t="str">
        <f t="shared" si="9"/>
        <v>0</v>
      </c>
      <c r="K135" s="6" t="str">
        <f t="shared" si="8"/>
        <v>0</v>
      </c>
      <c r="L135" s="6" t="str">
        <f t="shared" si="10"/>
        <v>0</v>
      </c>
      <c r="M135" s="6" t="str">
        <f t="shared" si="11"/>
        <v>0</v>
      </c>
    </row>
    <row r="136" spans="3:13" x14ac:dyDescent="0.2">
      <c r="C136" s="119" t="s">
        <v>1202</v>
      </c>
      <c r="D136" s="4" t="s">
        <v>1348</v>
      </c>
      <c r="E136" s="4" t="s">
        <v>592</v>
      </c>
      <c r="I136" s="4" t="s">
        <v>350</v>
      </c>
      <c r="J136" s="186" t="str">
        <f t="shared" si="9"/>
        <v>0</v>
      </c>
      <c r="K136" s="6" t="str">
        <f t="shared" ref="K136:K199" si="12">LEFT(RIGHT(LEFT(I136,6),2),1)</f>
        <v>0</v>
      </c>
      <c r="L136" s="6" t="str">
        <f t="shared" si="10"/>
        <v>0</v>
      </c>
      <c r="M136" s="6" t="str">
        <f t="shared" si="11"/>
        <v>1</v>
      </c>
    </row>
    <row r="137" spans="3:13" x14ac:dyDescent="0.2">
      <c r="C137" s="119" t="s">
        <v>1202</v>
      </c>
      <c r="D137" s="4" t="s">
        <v>1349</v>
      </c>
      <c r="E137" s="4" t="s">
        <v>593</v>
      </c>
      <c r="I137" s="4" t="s">
        <v>351</v>
      </c>
      <c r="J137" s="186" t="str">
        <f t="shared" si="9"/>
        <v>0</v>
      </c>
      <c r="K137" s="6" t="str">
        <f t="shared" si="12"/>
        <v>0</v>
      </c>
      <c r="L137" s="6" t="str">
        <f t="shared" si="10"/>
        <v>0</v>
      </c>
      <c r="M137" s="6" t="str">
        <f t="shared" si="11"/>
        <v>2</v>
      </c>
    </row>
    <row r="138" spans="3:13" x14ac:dyDescent="0.2">
      <c r="C138" s="119" t="s">
        <v>1202</v>
      </c>
      <c r="D138" s="4" t="s">
        <v>1350</v>
      </c>
      <c r="E138" s="4" t="s">
        <v>594</v>
      </c>
      <c r="I138" s="4" t="s">
        <v>352</v>
      </c>
      <c r="J138" s="186" t="str">
        <f t="shared" si="9"/>
        <v>0</v>
      </c>
      <c r="K138" s="6" t="str">
        <f t="shared" si="12"/>
        <v>0</v>
      </c>
      <c r="L138" s="6" t="str">
        <f t="shared" si="10"/>
        <v>0</v>
      </c>
      <c r="M138" s="6" t="str">
        <f t="shared" si="11"/>
        <v>3</v>
      </c>
    </row>
    <row r="139" spans="3:13" ht="15" x14ac:dyDescent="0.25">
      <c r="C139" s="119" t="s">
        <v>1202</v>
      </c>
      <c r="D139" s="4" t="s">
        <v>1351</v>
      </c>
      <c r="E139" s="180" t="s">
        <v>598</v>
      </c>
      <c r="I139" s="4" t="s">
        <v>353</v>
      </c>
      <c r="J139" s="186" t="str">
        <f t="shared" si="9"/>
        <v>0</v>
      </c>
      <c r="K139" s="6" t="str">
        <f t="shared" si="12"/>
        <v>0</v>
      </c>
      <c r="L139" s="6" t="str">
        <f t="shared" si="10"/>
        <v>0</v>
      </c>
      <c r="M139" s="6" t="str">
        <f t="shared" si="11"/>
        <v>9</v>
      </c>
    </row>
    <row r="140" spans="3:13" ht="15" x14ac:dyDescent="0.25">
      <c r="C140" s="119" t="s">
        <v>1202</v>
      </c>
      <c r="D140" s="4" t="s">
        <v>1352</v>
      </c>
      <c r="E140" s="180" t="s">
        <v>603</v>
      </c>
      <c r="I140" s="178" t="s">
        <v>354</v>
      </c>
      <c r="J140" s="186" t="str">
        <f t="shared" si="9"/>
        <v>0</v>
      </c>
      <c r="K140" s="6" t="str">
        <f t="shared" si="12"/>
        <v>0</v>
      </c>
      <c r="L140" s="6" t="str">
        <f t="shared" si="10"/>
        <v>1</v>
      </c>
      <c r="M140" s="6" t="str">
        <f t="shared" si="11"/>
        <v>9</v>
      </c>
    </row>
    <row r="141" spans="3:13" x14ac:dyDescent="0.2">
      <c r="C141" s="119" t="s">
        <v>1202</v>
      </c>
      <c r="D141" s="4" t="s">
        <v>1353</v>
      </c>
      <c r="E141" s="4" t="s">
        <v>604</v>
      </c>
      <c r="I141" s="178" t="s">
        <v>355</v>
      </c>
      <c r="J141" s="186" t="str">
        <f t="shared" si="9"/>
        <v>0</v>
      </c>
      <c r="K141" s="6" t="str">
        <f t="shared" si="12"/>
        <v>0</v>
      </c>
      <c r="L141" s="6" t="str">
        <f t="shared" si="10"/>
        <v>2</v>
      </c>
      <c r="M141" s="6" t="str">
        <f t="shared" si="11"/>
        <v>9</v>
      </c>
    </row>
    <row r="142" spans="3:13" x14ac:dyDescent="0.2">
      <c r="C142" s="119" t="s">
        <v>1202</v>
      </c>
      <c r="D142" s="4" t="s">
        <v>1354</v>
      </c>
      <c r="E142" s="4" t="s">
        <v>608</v>
      </c>
      <c r="I142" s="178" t="s">
        <v>356</v>
      </c>
      <c r="J142" s="186" t="str">
        <f t="shared" si="9"/>
        <v>0</v>
      </c>
      <c r="K142" s="6" t="str">
        <f t="shared" si="12"/>
        <v>0</v>
      </c>
      <c r="L142" s="6" t="str">
        <f t="shared" si="10"/>
        <v>3</v>
      </c>
      <c r="M142" s="6" t="str">
        <f t="shared" si="11"/>
        <v>9</v>
      </c>
    </row>
    <row r="143" spans="3:13" x14ac:dyDescent="0.2">
      <c r="C143" s="119" t="s">
        <v>1202</v>
      </c>
      <c r="D143" s="4" t="s">
        <v>1355</v>
      </c>
      <c r="E143" s="4" t="s">
        <v>609</v>
      </c>
      <c r="I143" s="178" t="s">
        <v>357</v>
      </c>
      <c r="J143" s="186" t="str">
        <f t="shared" si="9"/>
        <v>0</v>
      </c>
      <c r="K143" s="6" t="str">
        <f t="shared" si="12"/>
        <v>0</v>
      </c>
      <c r="L143" s="6" t="str">
        <f t="shared" si="10"/>
        <v>4</v>
      </c>
      <c r="M143" s="6" t="str">
        <f t="shared" si="11"/>
        <v>9</v>
      </c>
    </row>
    <row r="144" spans="3:13" x14ac:dyDescent="0.2">
      <c r="C144" s="119" t="s">
        <v>1202</v>
      </c>
      <c r="D144" s="4" t="s">
        <v>1356</v>
      </c>
      <c r="E144" s="4" t="s">
        <v>610</v>
      </c>
      <c r="I144" s="178" t="s">
        <v>358</v>
      </c>
      <c r="J144" s="186" t="str">
        <f t="shared" si="9"/>
        <v>0</v>
      </c>
      <c r="K144" s="6" t="str">
        <f t="shared" si="12"/>
        <v>0</v>
      </c>
      <c r="L144" s="6" t="str">
        <f t="shared" si="10"/>
        <v>5</v>
      </c>
      <c r="M144" s="6" t="str">
        <f t="shared" si="11"/>
        <v>9</v>
      </c>
    </row>
    <row r="145" spans="3:13" x14ac:dyDescent="0.2">
      <c r="C145" s="119" t="s">
        <v>1202</v>
      </c>
      <c r="D145" s="4" t="s">
        <v>1357</v>
      </c>
      <c r="E145" s="4" t="s">
        <v>611</v>
      </c>
      <c r="I145" s="178" t="s">
        <v>359</v>
      </c>
      <c r="J145" s="186" t="str">
        <f t="shared" si="9"/>
        <v>0</v>
      </c>
      <c r="K145" s="6" t="str">
        <f t="shared" si="12"/>
        <v>0</v>
      </c>
      <c r="L145" s="6" t="str">
        <f t="shared" si="10"/>
        <v>6</v>
      </c>
      <c r="M145" s="6" t="str">
        <f t="shared" si="11"/>
        <v>9</v>
      </c>
    </row>
    <row r="146" spans="3:13" x14ac:dyDescent="0.2">
      <c r="C146" s="119" t="s">
        <v>1202</v>
      </c>
      <c r="D146" s="4" t="s">
        <v>1358</v>
      </c>
      <c r="E146" s="4" t="s">
        <v>612</v>
      </c>
      <c r="I146" s="178" t="s">
        <v>360</v>
      </c>
      <c r="J146" s="186" t="str">
        <f t="shared" si="9"/>
        <v>0</v>
      </c>
      <c r="K146" s="6" t="str">
        <f t="shared" si="12"/>
        <v>0</v>
      </c>
      <c r="L146" s="6" t="str">
        <f t="shared" si="10"/>
        <v>9</v>
      </c>
      <c r="M146" s="6" t="str">
        <f t="shared" si="11"/>
        <v>9</v>
      </c>
    </row>
    <row r="147" spans="3:13" ht="15" x14ac:dyDescent="0.25">
      <c r="C147" s="119" t="s">
        <v>1202</v>
      </c>
      <c r="D147" s="4" t="s">
        <v>1359</v>
      </c>
      <c r="E147" s="180" t="s">
        <v>615</v>
      </c>
      <c r="I147" s="180" t="s">
        <v>361</v>
      </c>
      <c r="J147" s="186" t="str">
        <f t="shared" si="9"/>
        <v>0</v>
      </c>
      <c r="K147" s="6" t="str">
        <f t="shared" si="12"/>
        <v>0</v>
      </c>
      <c r="L147" s="6" t="str">
        <f t="shared" si="10"/>
        <v>0</v>
      </c>
      <c r="M147" s="6" t="str">
        <f t="shared" si="11"/>
        <v>0</v>
      </c>
    </row>
    <row r="148" spans="3:13" x14ac:dyDescent="0.2">
      <c r="C148" s="119" t="s">
        <v>1202</v>
      </c>
      <c r="D148" s="4" t="s">
        <v>1360</v>
      </c>
      <c r="E148" s="4" t="s">
        <v>616</v>
      </c>
      <c r="I148" s="4" t="s">
        <v>362</v>
      </c>
      <c r="J148" s="186" t="str">
        <f t="shared" si="9"/>
        <v>0</v>
      </c>
      <c r="K148" s="6" t="str">
        <f t="shared" si="12"/>
        <v>0</v>
      </c>
      <c r="L148" s="6" t="str">
        <f t="shared" si="10"/>
        <v>0</v>
      </c>
      <c r="M148" s="6" t="str">
        <f t="shared" si="11"/>
        <v>1</v>
      </c>
    </row>
    <row r="149" spans="3:13" x14ac:dyDescent="0.2">
      <c r="C149" s="119" t="s">
        <v>1202</v>
      </c>
      <c r="D149" s="4" t="s">
        <v>1361</v>
      </c>
      <c r="E149" s="4" t="s">
        <v>627</v>
      </c>
      <c r="I149" s="178" t="s">
        <v>363</v>
      </c>
      <c r="J149" s="186" t="str">
        <f t="shared" si="9"/>
        <v>0</v>
      </c>
      <c r="K149" s="6" t="str">
        <f t="shared" si="12"/>
        <v>0</v>
      </c>
      <c r="L149" s="6" t="str">
        <f t="shared" si="10"/>
        <v>1</v>
      </c>
      <c r="M149" s="6" t="str">
        <f t="shared" si="11"/>
        <v>1</v>
      </c>
    </row>
    <row r="150" spans="3:13" ht="15" x14ac:dyDescent="0.25">
      <c r="C150" s="119" t="s">
        <v>1202</v>
      </c>
      <c r="D150" s="4" t="s">
        <v>1362</v>
      </c>
      <c r="E150" s="180" t="s">
        <v>628</v>
      </c>
      <c r="I150" s="178" t="s">
        <v>364</v>
      </c>
      <c r="J150" s="186" t="str">
        <f t="shared" si="9"/>
        <v>0</v>
      </c>
      <c r="K150" s="6" t="str">
        <f t="shared" si="12"/>
        <v>0</v>
      </c>
      <c r="L150" s="6" t="str">
        <f t="shared" si="10"/>
        <v>2</v>
      </c>
      <c r="M150" s="6" t="str">
        <f t="shared" si="11"/>
        <v>1</v>
      </c>
    </row>
    <row r="151" spans="3:13" x14ac:dyDescent="0.2">
      <c r="C151" s="119" t="s">
        <v>1202</v>
      </c>
      <c r="D151" s="4" t="s">
        <v>1363</v>
      </c>
      <c r="E151" s="4" t="s">
        <v>629</v>
      </c>
      <c r="I151" s="178" t="s">
        <v>365</v>
      </c>
      <c r="J151" s="186" t="str">
        <f t="shared" si="9"/>
        <v>0</v>
      </c>
      <c r="K151" s="6" t="str">
        <f t="shared" si="12"/>
        <v>0</v>
      </c>
      <c r="L151" s="6" t="str">
        <f t="shared" si="10"/>
        <v>3</v>
      </c>
      <c r="M151" s="6" t="str">
        <f t="shared" si="11"/>
        <v>1</v>
      </c>
    </row>
    <row r="152" spans="3:13" x14ac:dyDescent="0.2">
      <c r="C152" s="119" t="s">
        <v>1202</v>
      </c>
      <c r="D152" s="5" t="s">
        <v>1364</v>
      </c>
      <c r="E152" s="4" t="s">
        <v>634</v>
      </c>
      <c r="I152" s="178" t="s">
        <v>366</v>
      </c>
      <c r="J152" s="186" t="str">
        <f t="shared" si="9"/>
        <v>0</v>
      </c>
      <c r="K152" s="6" t="str">
        <f t="shared" si="12"/>
        <v>0</v>
      </c>
      <c r="L152" s="6" t="str">
        <f t="shared" si="10"/>
        <v>4</v>
      </c>
      <c r="M152" s="6" t="str">
        <f t="shared" si="11"/>
        <v>1</v>
      </c>
    </row>
    <row r="153" spans="3:13" x14ac:dyDescent="0.2">
      <c r="C153" s="119" t="s">
        <v>1202</v>
      </c>
      <c r="D153" s="121" t="s">
        <v>1365</v>
      </c>
      <c r="E153" s="4" t="s">
        <v>638</v>
      </c>
      <c r="I153" s="178" t="s">
        <v>367</v>
      </c>
      <c r="J153" s="186" t="str">
        <f t="shared" si="9"/>
        <v>0</v>
      </c>
      <c r="K153" s="6" t="str">
        <f t="shared" si="12"/>
        <v>0</v>
      </c>
      <c r="L153" s="6" t="str">
        <f t="shared" si="10"/>
        <v>9</v>
      </c>
      <c r="M153" s="6" t="str">
        <f t="shared" si="11"/>
        <v>1</v>
      </c>
    </row>
    <row r="154" spans="3:13" ht="15" x14ac:dyDescent="0.25">
      <c r="C154" s="119" t="s">
        <v>1202</v>
      </c>
      <c r="D154" s="4" t="s">
        <v>1366</v>
      </c>
      <c r="E154" s="180" t="s">
        <v>646</v>
      </c>
      <c r="I154" s="4" t="s">
        <v>368</v>
      </c>
      <c r="J154" s="186" t="str">
        <f t="shared" si="9"/>
        <v>0</v>
      </c>
      <c r="K154" s="6" t="str">
        <f t="shared" si="12"/>
        <v>0</v>
      </c>
      <c r="L154" s="6" t="str">
        <f t="shared" si="10"/>
        <v>0</v>
      </c>
      <c r="M154" s="6" t="str">
        <f t="shared" si="11"/>
        <v>2</v>
      </c>
    </row>
    <row r="155" spans="3:13" ht="15" x14ac:dyDescent="0.25">
      <c r="C155" s="119" t="s">
        <v>1202</v>
      </c>
      <c r="D155" s="4" t="s">
        <v>1367</v>
      </c>
      <c r="E155" s="180" t="s">
        <v>647</v>
      </c>
      <c r="I155" s="4" t="s">
        <v>369</v>
      </c>
      <c r="J155" s="186" t="str">
        <f t="shared" si="9"/>
        <v>0</v>
      </c>
      <c r="K155" s="6" t="str">
        <f t="shared" si="12"/>
        <v>0</v>
      </c>
      <c r="L155" s="6" t="str">
        <f t="shared" si="10"/>
        <v>0</v>
      </c>
      <c r="M155" s="6" t="str">
        <f t="shared" si="11"/>
        <v>3</v>
      </c>
    </row>
    <row r="156" spans="3:13" ht="15" x14ac:dyDescent="0.25">
      <c r="C156" s="119" t="s">
        <v>1202</v>
      </c>
      <c r="D156" s="4" t="s">
        <v>1368</v>
      </c>
      <c r="E156" s="180" t="s">
        <v>648</v>
      </c>
      <c r="I156" s="178" t="s">
        <v>370</v>
      </c>
      <c r="J156" s="186" t="str">
        <f t="shared" si="9"/>
        <v>0</v>
      </c>
      <c r="K156" s="6" t="str">
        <f t="shared" si="12"/>
        <v>0</v>
      </c>
      <c r="L156" s="6" t="str">
        <f t="shared" si="10"/>
        <v>1</v>
      </c>
      <c r="M156" s="6" t="str">
        <f t="shared" si="11"/>
        <v>3</v>
      </c>
    </row>
    <row r="157" spans="3:13" x14ac:dyDescent="0.2">
      <c r="C157" s="119" t="s">
        <v>1202</v>
      </c>
      <c r="D157" s="4" t="s">
        <v>1369</v>
      </c>
      <c r="E157" s="4" t="s">
        <v>649</v>
      </c>
      <c r="I157" s="178" t="s">
        <v>371</v>
      </c>
      <c r="J157" s="186" t="str">
        <f t="shared" si="9"/>
        <v>0</v>
      </c>
      <c r="K157" s="6" t="str">
        <f t="shared" si="12"/>
        <v>0</v>
      </c>
      <c r="L157" s="6" t="str">
        <f t="shared" si="10"/>
        <v>9</v>
      </c>
      <c r="M157" s="6" t="str">
        <f t="shared" si="11"/>
        <v>3</v>
      </c>
    </row>
    <row r="158" spans="3:13" ht="15" x14ac:dyDescent="0.25">
      <c r="C158" s="119" t="s">
        <v>1202</v>
      </c>
      <c r="D158" s="4" t="s">
        <v>1370</v>
      </c>
      <c r="E158" s="4" t="s">
        <v>652</v>
      </c>
      <c r="I158" s="180" t="s">
        <v>372</v>
      </c>
      <c r="J158" s="186" t="str">
        <f t="shared" si="9"/>
        <v>0</v>
      </c>
      <c r="K158" s="6" t="str">
        <f t="shared" si="12"/>
        <v>0</v>
      </c>
      <c r="L158" s="6" t="str">
        <f t="shared" si="10"/>
        <v>0</v>
      </c>
      <c r="M158" s="6" t="str">
        <f t="shared" si="11"/>
        <v>0</v>
      </c>
    </row>
    <row r="159" spans="3:13" x14ac:dyDescent="0.2">
      <c r="C159" s="119" t="s">
        <v>1202</v>
      </c>
      <c r="D159" s="4" t="s">
        <v>1371</v>
      </c>
      <c r="E159" s="4" t="s">
        <v>655</v>
      </c>
      <c r="I159" s="4" t="s">
        <v>373</v>
      </c>
      <c r="J159" s="186" t="str">
        <f t="shared" si="9"/>
        <v>0</v>
      </c>
      <c r="K159" s="6" t="str">
        <f t="shared" si="12"/>
        <v>0</v>
      </c>
      <c r="L159" s="6" t="str">
        <f t="shared" si="10"/>
        <v>0</v>
      </c>
      <c r="M159" s="6" t="str">
        <f t="shared" si="11"/>
        <v>1</v>
      </c>
    </row>
    <row r="160" spans="3:13" ht="15" x14ac:dyDescent="0.25">
      <c r="C160" s="119" t="s">
        <v>1202</v>
      </c>
      <c r="D160" s="4" t="s">
        <v>1372</v>
      </c>
      <c r="E160" s="180" t="s">
        <v>658</v>
      </c>
      <c r="I160" s="178" t="s">
        <v>374</v>
      </c>
      <c r="J160" s="186" t="str">
        <f t="shared" si="9"/>
        <v>0</v>
      </c>
      <c r="K160" s="6" t="str">
        <f t="shared" si="12"/>
        <v>0</v>
      </c>
      <c r="L160" s="6" t="str">
        <f t="shared" si="10"/>
        <v>1</v>
      </c>
      <c r="M160" s="6" t="str">
        <f t="shared" si="11"/>
        <v>1</v>
      </c>
    </row>
    <row r="161" spans="3:13" ht="15" x14ac:dyDescent="0.25">
      <c r="C161" s="119" t="s">
        <v>1202</v>
      </c>
      <c r="D161" s="4" t="s">
        <v>1373</v>
      </c>
      <c r="E161" s="180" t="s">
        <v>659</v>
      </c>
      <c r="I161" s="178" t="s">
        <v>375</v>
      </c>
      <c r="J161" s="186" t="str">
        <f t="shared" si="9"/>
        <v>0</v>
      </c>
      <c r="K161" s="6" t="str">
        <f t="shared" si="12"/>
        <v>0</v>
      </c>
      <c r="L161" s="6" t="str">
        <f t="shared" si="10"/>
        <v>2</v>
      </c>
      <c r="M161" s="6" t="str">
        <f t="shared" si="11"/>
        <v>1</v>
      </c>
    </row>
    <row r="162" spans="3:13" x14ac:dyDescent="0.2">
      <c r="C162" s="119" t="s">
        <v>1202</v>
      </c>
      <c r="D162" s="4" t="s">
        <v>1374</v>
      </c>
      <c r="E162" s="4" t="s">
        <v>660</v>
      </c>
      <c r="I162" s="4" t="s">
        <v>376</v>
      </c>
      <c r="J162" s="186" t="str">
        <f t="shared" si="9"/>
        <v>0</v>
      </c>
      <c r="K162" s="6" t="str">
        <f t="shared" si="12"/>
        <v>0</v>
      </c>
      <c r="L162" s="6" t="str">
        <f t="shared" si="10"/>
        <v>0</v>
      </c>
      <c r="M162" s="6" t="str">
        <f t="shared" si="11"/>
        <v>2</v>
      </c>
    </row>
    <row r="163" spans="3:13" x14ac:dyDescent="0.2">
      <c r="C163" s="119" t="s">
        <v>1202</v>
      </c>
      <c r="D163" s="4" t="s">
        <v>1375</v>
      </c>
      <c r="E163" s="4" t="s">
        <v>661</v>
      </c>
      <c r="I163" s="178" t="s">
        <v>377</v>
      </c>
      <c r="J163" s="186" t="str">
        <f t="shared" si="9"/>
        <v>0</v>
      </c>
      <c r="K163" s="6" t="str">
        <f t="shared" si="12"/>
        <v>1</v>
      </c>
      <c r="L163" s="6" t="str">
        <f t="shared" si="10"/>
        <v>0</v>
      </c>
      <c r="M163" s="6" t="str">
        <f t="shared" si="11"/>
        <v>2</v>
      </c>
    </row>
    <row r="164" spans="3:13" ht="15" x14ac:dyDescent="0.25">
      <c r="C164" s="119" t="s">
        <v>1202</v>
      </c>
      <c r="D164" s="4" t="s">
        <v>1376</v>
      </c>
      <c r="E164" s="180" t="s">
        <v>664</v>
      </c>
      <c r="I164" s="178" t="s">
        <v>378</v>
      </c>
      <c r="J164" s="186" t="str">
        <f t="shared" si="9"/>
        <v>0</v>
      </c>
      <c r="K164" s="6" t="str">
        <f t="shared" si="12"/>
        <v>9</v>
      </c>
      <c r="L164" s="6" t="str">
        <f t="shared" si="10"/>
        <v>0</v>
      </c>
      <c r="M164" s="6" t="str">
        <f t="shared" si="11"/>
        <v>2</v>
      </c>
    </row>
    <row r="165" spans="3:13" ht="15" x14ac:dyDescent="0.25">
      <c r="C165" s="119" t="s">
        <v>1202</v>
      </c>
      <c r="D165" s="4" t="s">
        <v>1377</v>
      </c>
      <c r="E165" s="4" t="s">
        <v>665</v>
      </c>
      <c r="I165" s="180" t="s">
        <v>379</v>
      </c>
      <c r="J165" s="186" t="str">
        <f t="shared" si="9"/>
        <v>0</v>
      </c>
      <c r="K165" s="6" t="str">
        <f t="shared" si="12"/>
        <v>0</v>
      </c>
      <c r="L165" s="6" t="str">
        <f t="shared" si="10"/>
        <v>0</v>
      </c>
      <c r="M165" s="6" t="str">
        <f t="shared" si="11"/>
        <v>0</v>
      </c>
    </row>
    <row r="166" spans="3:13" x14ac:dyDescent="0.2">
      <c r="C166" s="119" t="s">
        <v>1202</v>
      </c>
      <c r="D166" s="4" t="s">
        <v>1378</v>
      </c>
      <c r="E166" s="4" t="s">
        <v>669</v>
      </c>
      <c r="I166" s="4" t="s">
        <v>380</v>
      </c>
      <c r="J166" s="186" t="str">
        <f t="shared" si="9"/>
        <v>0</v>
      </c>
      <c r="K166" s="6" t="str">
        <f t="shared" si="12"/>
        <v>0</v>
      </c>
      <c r="L166" s="6" t="str">
        <f t="shared" si="10"/>
        <v>0</v>
      </c>
      <c r="M166" s="6" t="str">
        <f t="shared" si="11"/>
        <v>1</v>
      </c>
    </row>
    <row r="167" spans="3:13" x14ac:dyDescent="0.2">
      <c r="C167" s="119" t="s">
        <v>1202</v>
      </c>
      <c r="D167" s="4" t="s">
        <v>1379</v>
      </c>
      <c r="E167" s="4" t="s">
        <v>674</v>
      </c>
      <c r="I167" s="4" t="s">
        <v>381</v>
      </c>
      <c r="J167" s="186" t="str">
        <f t="shared" si="9"/>
        <v>0</v>
      </c>
      <c r="K167" s="6" t="str">
        <f t="shared" si="12"/>
        <v>0</v>
      </c>
      <c r="L167" s="6" t="str">
        <f t="shared" si="10"/>
        <v>0</v>
      </c>
      <c r="M167" s="6" t="str">
        <f t="shared" si="11"/>
        <v>2</v>
      </c>
    </row>
    <row r="168" spans="3:13" ht="15" x14ac:dyDescent="0.25">
      <c r="C168" s="119" t="s">
        <v>1202</v>
      </c>
      <c r="D168" s="4" t="s">
        <v>1380</v>
      </c>
      <c r="E168" s="180" t="s">
        <v>677</v>
      </c>
      <c r="I168" s="178" t="s">
        <v>382</v>
      </c>
      <c r="J168" s="186" t="str">
        <f t="shared" si="9"/>
        <v>0</v>
      </c>
      <c r="K168" s="6" t="str">
        <f t="shared" si="12"/>
        <v>0</v>
      </c>
      <c r="L168" s="6" t="str">
        <f t="shared" si="10"/>
        <v>1</v>
      </c>
      <c r="M168" s="6" t="str">
        <f t="shared" si="11"/>
        <v>2</v>
      </c>
    </row>
    <row r="169" spans="3:13" x14ac:dyDescent="0.2">
      <c r="C169" s="119" t="s">
        <v>1202</v>
      </c>
      <c r="D169" s="4" t="s">
        <v>1381</v>
      </c>
      <c r="E169" s="4" t="s">
        <v>678</v>
      </c>
      <c r="I169" s="178" t="s">
        <v>383</v>
      </c>
      <c r="J169" s="186" t="str">
        <f t="shared" si="9"/>
        <v>0</v>
      </c>
      <c r="K169" s="6" t="str">
        <f t="shared" si="12"/>
        <v>0</v>
      </c>
      <c r="L169" s="6" t="str">
        <f t="shared" si="10"/>
        <v>2</v>
      </c>
      <c r="M169" s="6" t="str">
        <f t="shared" si="11"/>
        <v>2</v>
      </c>
    </row>
    <row r="170" spans="3:13" x14ac:dyDescent="0.2">
      <c r="C170" s="119" t="s">
        <v>1202</v>
      </c>
      <c r="D170" s="4" t="s">
        <v>1382</v>
      </c>
      <c r="E170" s="4" t="s">
        <v>682</v>
      </c>
      <c r="I170" s="178" t="s">
        <v>384</v>
      </c>
      <c r="J170" s="186" t="str">
        <f t="shared" si="9"/>
        <v>0</v>
      </c>
      <c r="K170" s="6" t="str">
        <f t="shared" si="12"/>
        <v>0</v>
      </c>
      <c r="L170" s="6" t="str">
        <f t="shared" si="10"/>
        <v>3</v>
      </c>
      <c r="M170" s="6" t="str">
        <f t="shared" si="11"/>
        <v>2</v>
      </c>
    </row>
    <row r="171" spans="3:13" x14ac:dyDescent="0.2">
      <c r="C171" s="119" t="s">
        <v>1202</v>
      </c>
      <c r="D171" s="4" t="s">
        <v>1383</v>
      </c>
      <c r="E171" s="4" t="s">
        <v>686</v>
      </c>
      <c r="I171" s="178" t="s">
        <v>385</v>
      </c>
      <c r="J171" s="186" t="str">
        <f t="shared" si="9"/>
        <v>0</v>
      </c>
      <c r="K171" s="6" t="str">
        <f t="shared" si="12"/>
        <v>0</v>
      </c>
      <c r="L171" s="6" t="str">
        <f t="shared" si="10"/>
        <v>4</v>
      </c>
      <c r="M171" s="6" t="str">
        <f t="shared" si="11"/>
        <v>2</v>
      </c>
    </row>
    <row r="172" spans="3:13" x14ac:dyDescent="0.2">
      <c r="C172" s="119" t="s">
        <v>1202</v>
      </c>
      <c r="D172" s="4" t="s">
        <v>1384</v>
      </c>
      <c r="E172" s="4" t="s">
        <v>694</v>
      </c>
      <c r="I172" s="178" t="s">
        <v>386</v>
      </c>
      <c r="J172" s="186" t="str">
        <f t="shared" si="9"/>
        <v>0</v>
      </c>
      <c r="K172" s="6" t="str">
        <f t="shared" si="12"/>
        <v>0</v>
      </c>
      <c r="L172" s="6" t="str">
        <f t="shared" si="10"/>
        <v>9</v>
      </c>
      <c r="M172" s="6" t="str">
        <f t="shared" si="11"/>
        <v>2</v>
      </c>
    </row>
    <row r="173" spans="3:13" ht="15" x14ac:dyDescent="0.25">
      <c r="C173" s="119" t="s">
        <v>1202</v>
      </c>
      <c r="D173" s="4" t="s">
        <v>1385</v>
      </c>
      <c r="E173" s="180" t="s">
        <v>699</v>
      </c>
      <c r="I173" s="180" t="s">
        <v>387</v>
      </c>
      <c r="J173" s="186" t="str">
        <f t="shared" si="9"/>
        <v>0</v>
      </c>
      <c r="K173" s="6" t="str">
        <f t="shared" si="12"/>
        <v>0</v>
      </c>
      <c r="L173" s="6" t="str">
        <f t="shared" si="10"/>
        <v>0</v>
      </c>
      <c r="M173" s="6" t="str">
        <f t="shared" si="11"/>
        <v>0</v>
      </c>
    </row>
    <row r="174" spans="3:13" x14ac:dyDescent="0.2">
      <c r="C174" s="119" t="s">
        <v>1202</v>
      </c>
      <c r="D174" s="4" t="s">
        <v>1386</v>
      </c>
      <c r="E174" s="4" t="s">
        <v>700</v>
      </c>
      <c r="I174" s="4" t="s">
        <v>388</v>
      </c>
      <c r="J174" s="186" t="str">
        <f t="shared" si="9"/>
        <v>0</v>
      </c>
      <c r="K174" s="6" t="str">
        <f t="shared" si="12"/>
        <v>0</v>
      </c>
      <c r="L174" s="6" t="str">
        <f t="shared" si="10"/>
        <v>0</v>
      </c>
      <c r="M174" s="6" t="str">
        <f t="shared" si="11"/>
        <v>1</v>
      </c>
    </row>
    <row r="175" spans="3:13" x14ac:dyDescent="0.2">
      <c r="C175" s="119" t="s">
        <v>1202</v>
      </c>
      <c r="D175" s="4" t="s">
        <v>1387</v>
      </c>
      <c r="E175" s="4" t="s">
        <v>703</v>
      </c>
      <c r="I175" s="178" t="s">
        <v>389</v>
      </c>
      <c r="J175" s="186" t="str">
        <f t="shared" si="9"/>
        <v>0</v>
      </c>
      <c r="K175" s="6" t="str">
        <f t="shared" si="12"/>
        <v>0</v>
      </c>
      <c r="L175" s="6" t="str">
        <f t="shared" si="10"/>
        <v>1</v>
      </c>
      <c r="M175" s="6" t="str">
        <f t="shared" si="11"/>
        <v>1</v>
      </c>
    </row>
    <row r="176" spans="3:13" x14ac:dyDescent="0.2">
      <c r="C176" s="119" t="s">
        <v>1202</v>
      </c>
      <c r="D176" s="4" t="s">
        <v>1388</v>
      </c>
      <c r="E176" s="4" t="s">
        <v>704</v>
      </c>
      <c r="I176" s="178" t="s">
        <v>390</v>
      </c>
      <c r="J176" s="186" t="str">
        <f t="shared" si="9"/>
        <v>0</v>
      </c>
      <c r="K176" s="6" t="str">
        <f t="shared" si="12"/>
        <v>1</v>
      </c>
      <c r="L176" s="6" t="str">
        <f t="shared" si="10"/>
        <v>1</v>
      </c>
      <c r="M176" s="6" t="str">
        <f t="shared" si="11"/>
        <v>1</v>
      </c>
    </row>
    <row r="177" spans="3:13" x14ac:dyDescent="0.2">
      <c r="C177" s="119" t="s">
        <v>1202</v>
      </c>
      <c r="D177" s="4" t="s">
        <v>1389</v>
      </c>
      <c r="E177" s="4" t="s">
        <v>707</v>
      </c>
      <c r="I177" s="178" t="s">
        <v>391</v>
      </c>
      <c r="J177" s="186" t="str">
        <f t="shared" si="9"/>
        <v>0</v>
      </c>
      <c r="K177" s="6" t="str">
        <f t="shared" si="12"/>
        <v>2</v>
      </c>
      <c r="L177" s="6" t="str">
        <f t="shared" si="10"/>
        <v>1</v>
      </c>
      <c r="M177" s="6" t="str">
        <f t="shared" si="11"/>
        <v>1</v>
      </c>
    </row>
    <row r="178" spans="3:13" ht="15" x14ac:dyDescent="0.25">
      <c r="C178" s="119" t="s">
        <v>1202</v>
      </c>
      <c r="D178" s="5" t="s">
        <v>1390</v>
      </c>
      <c r="E178" s="180" t="s">
        <v>708</v>
      </c>
      <c r="I178" s="178" t="s">
        <v>392</v>
      </c>
      <c r="J178" s="186" t="str">
        <f t="shared" si="9"/>
        <v>0</v>
      </c>
      <c r="K178" s="6" t="str">
        <f t="shared" si="12"/>
        <v>3</v>
      </c>
      <c r="L178" s="6" t="str">
        <f t="shared" si="10"/>
        <v>1</v>
      </c>
      <c r="M178" s="6" t="str">
        <f t="shared" si="11"/>
        <v>1</v>
      </c>
    </row>
    <row r="179" spans="3:13" x14ac:dyDescent="0.2">
      <c r="C179" s="119" t="s">
        <v>1202</v>
      </c>
      <c r="E179" s="4" t="s">
        <v>709</v>
      </c>
      <c r="I179" s="178" t="s">
        <v>393</v>
      </c>
      <c r="J179" s="186" t="str">
        <f t="shared" si="9"/>
        <v>0</v>
      </c>
      <c r="K179" s="6" t="str">
        <f t="shared" si="12"/>
        <v>0</v>
      </c>
      <c r="L179" s="6" t="str">
        <f t="shared" si="10"/>
        <v>2</v>
      </c>
      <c r="M179" s="6" t="str">
        <f t="shared" si="11"/>
        <v>1</v>
      </c>
    </row>
    <row r="180" spans="3:13" x14ac:dyDescent="0.2">
      <c r="C180" s="119" t="s">
        <v>1202</v>
      </c>
      <c r="E180" s="4" t="s">
        <v>721</v>
      </c>
      <c r="I180" s="4" t="s">
        <v>394</v>
      </c>
      <c r="J180" s="186" t="str">
        <f t="shared" si="9"/>
        <v>0</v>
      </c>
      <c r="K180" s="6" t="str">
        <f t="shared" si="12"/>
        <v>0</v>
      </c>
      <c r="L180" s="6" t="str">
        <f t="shared" si="10"/>
        <v>0</v>
      </c>
      <c r="M180" s="6" t="str">
        <f t="shared" si="11"/>
        <v>2</v>
      </c>
    </row>
    <row r="181" spans="3:13" x14ac:dyDescent="0.2">
      <c r="C181" s="119" t="s">
        <v>1202</v>
      </c>
      <c r="E181" s="4" t="s">
        <v>726</v>
      </c>
      <c r="I181" s="178" t="s">
        <v>395</v>
      </c>
      <c r="J181" s="186" t="str">
        <f t="shared" si="9"/>
        <v>0</v>
      </c>
      <c r="K181" s="6" t="str">
        <f t="shared" si="12"/>
        <v>0</v>
      </c>
      <c r="L181" s="6" t="str">
        <f t="shared" si="10"/>
        <v>1</v>
      </c>
      <c r="M181" s="6" t="str">
        <f t="shared" si="11"/>
        <v>2</v>
      </c>
    </row>
    <row r="182" spans="3:13" x14ac:dyDescent="0.2">
      <c r="C182" s="119" t="s">
        <v>1202</v>
      </c>
      <c r="E182" s="4" t="s">
        <v>736</v>
      </c>
      <c r="I182" s="178" t="s">
        <v>396</v>
      </c>
      <c r="J182" s="186" t="str">
        <f t="shared" si="9"/>
        <v>0</v>
      </c>
      <c r="K182" s="6" t="str">
        <f t="shared" si="12"/>
        <v>0</v>
      </c>
      <c r="L182" s="6" t="str">
        <f t="shared" si="10"/>
        <v>2</v>
      </c>
      <c r="M182" s="6" t="str">
        <f t="shared" si="11"/>
        <v>2</v>
      </c>
    </row>
    <row r="183" spans="3:13" x14ac:dyDescent="0.2">
      <c r="C183" s="119" t="s">
        <v>1202</v>
      </c>
      <c r="E183" s="4" t="s">
        <v>750</v>
      </c>
      <c r="I183" s="178" t="s">
        <v>397</v>
      </c>
      <c r="J183" s="186" t="str">
        <f t="shared" si="9"/>
        <v>0</v>
      </c>
      <c r="K183" s="6" t="str">
        <f t="shared" si="12"/>
        <v>0</v>
      </c>
      <c r="L183" s="6" t="str">
        <f t="shared" si="10"/>
        <v>3</v>
      </c>
      <c r="M183" s="6" t="str">
        <f t="shared" si="11"/>
        <v>2</v>
      </c>
    </row>
    <row r="184" spans="3:13" x14ac:dyDescent="0.2">
      <c r="C184" s="119" t="s">
        <v>1202</v>
      </c>
      <c r="E184" s="4" t="s">
        <v>753</v>
      </c>
      <c r="I184" s="178" t="s">
        <v>398</v>
      </c>
      <c r="J184" s="186" t="str">
        <f t="shared" si="9"/>
        <v>0</v>
      </c>
      <c r="K184" s="6" t="str">
        <f t="shared" si="12"/>
        <v>0</v>
      </c>
      <c r="L184" s="6" t="str">
        <f t="shared" si="10"/>
        <v>4</v>
      </c>
      <c r="M184" s="6" t="str">
        <f t="shared" si="11"/>
        <v>2</v>
      </c>
    </row>
    <row r="185" spans="3:13" x14ac:dyDescent="0.2">
      <c r="C185" s="119" t="s">
        <v>1202</v>
      </c>
      <c r="E185" s="4" t="s">
        <v>761</v>
      </c>
      <c r="I185" s="178" t="s">
        <v>399</v>
      </c>
      <c r="J185" s="186" t="str">
        <f t="shared" si="9"/>
        <v>0</v>
      </c>
      <c r="K185" s="6" t="str">
        <f t="shared" si="12"/>
        <v>0</v>
      </c>
      <c r="L185" s="6" t="str">
        <f t="shared" si="10"/>
        <v>9</v>
      </c>
      <c r="M185" s="6" t="str">
        <f t="shared" si="11"/>
        <v>2</v>
      </c>
    </row>
    <row r="186" spans="3:13" ht="15" x14ac:dyDescent="0.25">
      <c r="C186" s="119" t="s">
        <v>1202</v>
      </c>
      <c r="E186" s="4" t="s">
        <v>774</v>
      </c>
      <c r="I186" s="180" t="s">
        <v>400</v>
      </c>
      <c r="J186" s="186" t="str">
        <f t="shared" si="9"/>
        <v>0</v>
      </c>
      <c r="K186" s="6" t="str">
        <f t="shared" si="12"/>
        <v>0</v>
      </c>
      <c r="L186" s="6" t="str">
        <f t="shared" si="10"/>
        <v>0</v>
      </c>
      <c r="M186" s="6" t="str">
        <f t="shared" si="11"/>
        <v>0</v>
      </c>
    </row>
    <row r="187" spans="3:13" ht="15" x14ac:dyDescent="0.25">
      <c r="C187" s="119" t="s">
        <v>1202</v>
      </c>
      <c r="E187" s="180" t="s">
        <v>775</v>
      </c>
      <c r="I187" s="4" t="s">
        <v>401</v>
      </c>
      <c r="J187" s="186" t="str">
        <f t="shared" si="9"/>
        <v>0</v>
      </c>
      <c r="K187" s="6" t="str">
        <f t="shared" si="12"/>
        <v>0</v>
      </c>
      <c r="L187" s="6" t="str">
        <f t="shared" si="10"/>
        <v>0</v>
      </c>
      <c r="M187" s="6" t="str">
        <f t="shared" si="11"/>
        <v>1</v>
      </c>
    </row>
    <row r="188" spans="3:13" x14ac:dyDescent="0.2">
      <c r="C188" s="119" t="s">
        <v>1202</v>
      </c>
      <c r="E188" s="4" t="s">
        <v>776</v>
      </c>
      <c r="I188" s="178" t="s">
        <v>402</v>
      </c>
      <c r="J188" s="186" t="str">
        <f t="shared" si="9"/>
        <v>0</v>
      </c>
      <c r="K188" s="6" t="str">
        <f t="shared" si="12"/>
        <v>0</v>
      </c>
      <c r="L188" s="6" t="str">
        <f t="shared" si="10"/>
        <v>1</v>
      </c>
      <c r="M188" s="6" t="str">
        <f t="shared" si="11"/>
        <v>1</v>
      </c>
    </row>
    <row r="189" spans="3:13" x14ac:dyDescent="0.2">
      <c r="C189" s="119" t="s">
        <v>1202</v>
      </c>
      <c r="E189" s="4" t="s">
        <v>779</v>
      </c>
      <c r="I189" s="178" t="s">
        <v>403</v>
      </c>
      <c r="J189" s="186" t="str">
        <f t="shared" si="9"/>
        <v>0</v>
      </c>
      <c r="K189" s="6" t="str">
        <f t="shared" si="12"/>
        <v>0</v>
      </c>
      <c r="L189" s="6" t="str">
        <f t="shared" si="10"/>
        <v>2</v>
      </c>
      <c r="M189" s="6" t="str">
        <f t="shared" si="11"/>
        <v>1</v>
      </c>
    </row>
    <row r="190" spans="3:13" x14ac:dyDescent="0.2">
      <c r="C190" s="119" t="s">
        <v>1202</v>
      </c>
      <c r="E190" s="4" t="s">
        <v>787</v>
      </c>
      <c r="I190" s="178" t="s">
        <v>404</v>
      </c>
      <c r="J190" s="186" t="str">
        <f t="shared" si="9"/>
        <v>0</v>
      </c>
      <c r="K190" s="6" t="str">
        <f t="shared" si="12"/>
        <v>0</v>
      </c>
      <c r="L190" s="6" t="str">
        <f t="shared" si="10"/>
        <v>3</v>
      </c>
      <c r="M190" s="6" t="str">
        <f t="shared" si="11"/>
        <v>1</v>
      </c>
    </row>
    <row r="191" spans="3:13" x14ac:dyDescent="0.2">
      <c r="C191" s="119" t="s">
        <v>1202</v>
      </c>
      <c r="E191" s="4" t="s">
        <v>788</v>
      </c>
      <c r="I191" s="178" t="s">
        <v>405</v>
      </c>
      <c r="J191" s="186" t="str">
        <f t="shared" si="9"/>
        <v>0</v>
      </c>
      <c r="K191" s="6" t="str">
        <f t="shared" si="12"/>
        <v>0</v>
      </c>
      <c r="L191" s="6" t="str">
        <f t="shared" si="10"/>
        <v>4</v>
      </c>
      <c r="M191" s="6" t="str">
        <f t="shared" si="11"/>
        <v>1</v>
      </c>
    </row>
    <row r="192" spans="3:13" x14ac:dyDescent="0.2">
      <c r="C192" s="119" t="s">
        <v>1202</v>
      </c>
      <c r="E192" s="4" t="s">
        <v>792</v>
      </c>
      <c r="I192" s="4" t="s">
        <v>406</v>
      </c>
      <c r="J192" s="186" t="str">
        <f t="shared" si="9"/>
        <v>0</v>
      </c>
      <c r="K192" s="6" t="str">
        <f t="shared" si="12"/>
        <v>0</v>
      </c>
      <c r="L192" s="6" t="str">
        <f t="shared" si="10"/>
        <v>0</v>
      </c>
      <c r="M192" s="6" t="str">
        <f t="shared" si="11"/>
        <v>2</v>
      </c>
    </row>
    <row r="193" spans="3:13" ht="15" x14ac:dyDescent="0.25">
      <c r="C193" s="119" t="s">
        <v>1202</v>
      </c>
      <c r="E193" s="4" t="s">
        <v>798</v>
      </c>
      <c r="I193" s="180" t="s">
        <v>407</v>
      </c>
      <c r="J193" s="186" t="str">
        <f t="shared" si="9"/>
        <v>0</v>
      </c>
      <c r="K193" s="6" t="str">
        <f t="shared" si="12"/>
        <v>0</v>
      </c>
      <c r="L193" s="6" t="str">
        <f t="shared" si="10"/>
        <v>0</v>
      </c>
      <c r="M193" s="6" t="str">
        <f t="shared" si="11"/>
        <v>0</v>
      </c>
    </row>
    <row r="194" spans="3:13" x14ac:dyDescent="0.2">
      <c r="C194" s="119" t="s">
        <v>1202</v>
      </c>
      <c r="E194" s="4" t="s">
        <v>804</v>
      </c>
      <c r="I194" s="4" t="s">
        <v>408</v>
      </c>
      <c r="J194" s="186" t="str">
        <f t="shared" si="9"/>
        <v>0</v>
      </c>
      <c r="K194" s="6" t="str">
        <f t="shared" si="12"/>
        <v>0</v>
      </c>
      <c r="L194" s="6" t="str">
        <f t="shared" si="10"/>
        <v>0</v>
      </c>
      <c r="M194" s="6" t="str">
        <f t="shared" si="11"/>
        <v>1</v>
      </c>
    </row>
    <row r="195" spans="3:13" x14ac:dyDescent="0.2">
      <c r="C195" s="119" t="s">
        <v>1202</v>
      </c>
      <c r="E195" s="4" t="s">
        <v>819</v>
      </c>
      <c r="I195" s="4" t="s">
        <v>409</v>
      </c>
      <c r="J195" s="186" t="str">
        <f t="shared" si="9"/>
        <v>0</v>
      </c>
      <c r="K195" s="6" t="str">
        <f t="shared" si="12"/>
        <v>0</v>
      </c>
      <c r="L195" s="6" t="str">
        <f t="shared" si="10"/>
        <v>0</v>
      </c>
      <c r="M195" s="6" t="str">
        <f t="shared" si="11"/>
        <v>2</v>
      </c>
    </row>
    <row r="196" spans="3:13" ht="15" x14ac:dyDescent="0.25">
      <c r="C196" s="119" t="s">
        <v>1202</v>
      </c>
      <c r="E196" s="4" t="s">
        <v>823</v>
      </c>
      <c r="I196" s="180" t="s">
        <v>410</v>
      </c>
      <c r="J196" s="186" t="str">
        <f t="shared" ref="J196:J259" si="13">LEFT(RIGHT(LEFT(I196,6),1),1)</f>
        <v>0</v>
      </c>
      <c r="K196" s="6" t="str">
        <f t="shared" si="12"/>
        <v>0</v>
      </c>
      <c r="L196" s="6" t="str">
        <f t="shared" ref="L196:L259" si="14">LEFT(RIGHT(LEFT(I196,6),3),1)</f>
        <v>0</v>
      </c>
      <c r="M196" s="6" t="str">
        <f t="shared" ref="M196:M259" si="15">LEFT(RIGHT(LEFT(I196,6),4),1)</f>
        <v>0</v>
      </c>
    </row>
    <row r="197" spans="3:13" ht="15" x14ac:dyDescent="0.25">
      <c r="C197" s="119" t="s">
        <v>1202</v>
      </c>
      <c r="E197" s="180" t="s">
        <v>828</v>
      </c>
      <c r="I197" s="4" t="s">
        <v>411</v>
      </c>
      <c r="J197" s="186" t="str">
        <f t="shared" si="13"/>
        <v>0</v>
      </c>
      <c r="K197" s="6" t="str">
        <f t="shared" si="12"/>
        <v>0</v>
      </c>
      <c r="L197" s="6" t="str">
        <f t="shared" si="14"/>
        <v>0</v>
      </c>
      <c r="M197" s="6" t="str">
        <f t="shared" si="15"/>
        <v>1</v>
      </c>
    </row>
    <row r="198" spans="3:13" x14ac:dyDescent="0.2">
      <c r="C198" s="119" t="s">
        <v>1202</v>
      </c>
      <c r="E198" s="4" t="s">
        <v>829</v>
      </c>
      <c r="I198" s="178" t="s">
        <v>412</v>
      </c>
      <c r="J198" s="186" t="str">
        <f t="shared" si="13"/>
        <v>0</v>
      </c>
      <c r="K198" s="6" t="str">
        <f t="shared" si="12"/>
        <v>0</v>
      </c>
      <c r="L198" s="6" t="str">
        <f t="shared" si="14"/>
        <v>1</v>
      </c>
      <c r="M198" s="6" t="str">
        <f t="shared" si="15"/>
        <v>1</v>
      </c>
    </row>
    <row r="199" spans="3:13" x14ac:dyDescent="0.2">
      <c r="C199" s="119" t="s">
        <v>1202</v>
      </c>
      <c r="E199" s="4" t="s">
        <v>830</v>
      </c>
      <c r="I199" s="178" t="s">
        <v>413</v>
      </c>
      <c r="J199" s="186" t="str">
        <f t="shared" si="13"/>
        <v>0</v>
      </c>
      <c r="K199" s="6" t="str">
        <f t="shared" si="12"/>
        <v>0</v>
      </c>
      <c r="L199" s="6" t="str">
        <f t="shared" si="14"/>
        <v>2</v>
      </c>
      <c r="M199" s="6" t="str">
        <f t="shared" si="15"/>
        <v>1</v>
      </c>
    </row>
    <row r="200" spans="3:13" x14ac:dyDescent="0.2">
      <c r="C200" s="119" t="s">
        <v>1202</v>
      </c>
      <c r="E200" s="4" t="s">
        <v>831</v>
      </c>
      <c r="I200" s="178" t="s">
        <v>414</v>
      </c>
      <c r="J200" s="186" t="str">
        <f t="shared" si="13"/>
        <v>0</v>
      </c>
      <c r="K200" s="6" t="str">
        <f t="shared" ref="K200:K263" si="16">LEFT(RIGHT(LEFT(I200,6),2),1)</f>
        <v>0</v>
      </c>
      <c r="L200" s="6" t="str">
        <f t="shared" si="14"/>
        <v>3</v>
      </c>
      <c r="M200" s="6" t="str">
        <f t="shared" si="15"/>
        <v>1</v>
      </c>
    </row>
    <row r="201" spans="3:13" x14ac:dyDescent="0.2">
      <c r="C201" s="119" t="s">
        <v>1202</v>
      </c>
      <c r="E201" s="4" t="s">
        <v>839</v>
      </c>
      <c r="I201" s="178" t="s">
        <v>415</v>
      </c>
      <c r="J201" s="186" t="str">
        <f t="shared" si="13"/>
        <v>0</v>
      </c>
      <c r="K201" s="6" t="str">
        <f t="shared" si="16"/>
        <v>0</v>
      </c>
      <c r="L201" s="6" t="str">
        <f t="shared" si="14"/>
        <v>4</v>
      </c>
      <c r="M201" s="6" t="str">
        <f t="shared" si="15"/>
        <v>1</v>
      </c>
    </row>
    <row r="202" spans="3:13" x14ac:dyDescent="0.2">
      <c r="C202" s="119" t="s">
        <v>1202</v>
      </c>
      <c r="E202" s="4" t="s">
        <v>842</v>
      </c>
      <c r="I202" s="178" t="s">
        <v>416</v>
      </c>
      <c r="J202" s="186" t="str">
        <f t="shared" si="13"/>
        <v>0</v>
      </c>
      <c r="K202" s="6" t="str">
        <f t="shared" si="16"/>
        <v>1</v>
      </c>
      <c r="L202" s="6" t="str">
        <f t="shared" si="14"/>
        <v>4</v>
      </c>
      <c r="M202" s="6" t="str">
        <f t="shared" si="15"/>
        <v>1</v>
      </c>
    </row>
    <row r="203" spans="3:13" ht="15" x14ac:dyDescent="0.25">
      <c r="C203" s="119" t="s">
        <v>1202</v>
      </c>
      <c r="E203" s="180" t="s">
        <v>846</v>
      </c>
      <c r="I203" s="178" t="s">
        <v>417</v>
      </c>
      <c r="J203" s="186" t="str">
        <f t="shared" si="13"/>
        <v>0</v>
      </c>
      <c r="K203" s="6" t="str">
        <f t="shared" si="16"/>
        <v>9</v>
      </c>
      <c r="L203" s="6" t="str">
        <f t="shared" si="14"/>
        <v>4</v>
      </c>
      <c r="M203" s="6" t="str">
        <f t="shared" si="15"/>
        <v>1</v>
      </c>
    </row>
    <row r="204" spans="3:13" x14ac:dyDescent="0.2">
      <c r="C204" s="119" t="s">
        <v>1202</v>
      </c>
      <c r="E204" s="4" t="s">
        <v>847</v>
      </c>
      <c r="I204" s="178" t="s">
        <v>418</v>
      </c>
      <c r="J204" s="186" t="str">
        <f t="shared" si="13"/>
        <v>0</v>
      </c>
      <c r="K204" s="6" t="str">
        <f t="shared" si="16"/>
        <v>0</v>
      </c>
      <c r="L204" s="6" t="str">
        <f t="shared" si="14"/>
        <v>5</v>
      </c>
      <c r="M204" s="6" t="str">
        <f t="shared" si="15"/>
        <v>1</v>
      </c>
    </row>
    <row r="205" spans="3:13" x14ac:dyDescent="0.2">
      <c r="C205" s="119" t="s">
        <v>1202</v>
      </c>
      <c r="E205" s="4" t="s">
        <v>848</v>
      </c>
      <c r="I205" s="178" t="s">
        <v>419</v>
      </c>
      <c r="J205" s="186" t="str">
        <f t="shared" si="13"/>
        <v>0</v>
      </c>
      <c r="K205" s="6" t="str">
        <f t="shared" si="16"/>
        <v>0</v>
      </c>
      <c r="L205" s="6" t="str">
        <f t="shared" si="14"/>
        <v>6</v>
      </c>
      <c r="M205" s="6" t="str">
        <f t="shared" si="15"/>
        <v>1</v>
      </c>
    </row>
    <row r="206" spans="3:13" x14ac:dyDescent="0.2">
      <c r="C206" s="119" t="s">
        <v>1202</v>
      </c>
      <c r="E206" s="4" t="s">
        <v>849</v>
      </c>
      <c r="I206" s="178" t="s">
        <v>420</v>
      </c>
      <c r="J206" s="186" t="str">
        <f t="shared" si="13"/>
        <v>0</v>
      </c>
      <c r="K206" s="6" t="str">
        <f t="shared" si="16"/>
        <v>0</v>
      </c>
      <c r="L206" s="6" t="str">
        <f t="shared" si="14"/>
        <v>7</v>
      </c>
      <c r="M206" s="6" t="str">
        <f t="shared" si="15"/>
        <v>1</v>
      </c>
    </row>
    <row r="207" spans="3:13" x14ac:dyDescent="0.2">
      <c r="C207" s="119" t="s">
        <v>1202</v>
      </c>
      <c r="E207" s="4" t="s">
        <v>850</v>
      </c>
      <c r="I207" s="4" t="s">
        <v>421</v>
      </c>
      <c r="J207" s="186" t="str">
        <f t="shared" si="13"/>
        <v>0</v>
      </c>
      <c r="K207" s="6" t="str">
        <f t="shared" si="16"/>
        <v>0</v>
      </c>
      <c r="L207" s="6" t="str">
        <f t="shared" si="14"/>
        <v>0</v>
      </c>
      <c r="M207" s="6" t="str">
        <f t="shared" si="15"/>
        <v>2</v>
      </c>
    </row>
    <row r="208" spans="3:13" ht="15" x14ac:dyDescent="0.25">
      <c r="C208" s="119" t="s">
        <v>1202</v>
      </c>
      <c r="E208" s="180" t="s">
        <v>851</v>
      </c>
      <c r="I208" s="4" t="s">
        <v>422</v>
      </c>
      <c r="J208" s="186" t="str">
        <f t="shared" si="13"/>
        <v>0</v>
      </c>
      <c r="K208" s="6" t="str">
        <f t="shared" si="16"/>
        <v>0</v>
      </c>
      <c r="L208" s="6" t="str">
        <f t="shared" si="14"/>
        <v>0</v>
      </c>
      <c r="M208" s="6" t="str">
        <f t="shared" si="15"/>
        <v>3</v>
      </c>
    </row>
    <row r="209" spans="3:13" x14ac:dyDescent="0.2">
      <c r="C209" s="119" t="s">
        <v>1202</v>
      </c>
      <c r="E209" s="4" t="s">
        <v>852</v>
      </c>
      <c r="I209" s="4" t="s">
        <v>423</v>
      </c>
      <c r="J209" s="186" t="str">
        <f t="shared" si="13"/>
        <v>0</v>
      </c>
      <c r="K209" s="6" t="str">
        <f t="shared" si="16"/>
        <v>0</v>
      </c>
      <c r="L209" s="6" t="str">
        <f t="shared" si="14"/>
        <v>0</v>
      </c>
      <c r="M209" s="6" t="str">
        <f t="shared" si="15"/>
        <v>4</v>
      </c>
    </row>
    <row r="210" spans="3:13" x14ac:dyDescent="0.2">
      <c r="C210" s="119" t="s">
        <v>1202</v>
      </c>
      <c r="E210" s="4" t="s">
        <v>858</v>
      </c>
      <c r="I210" s="178" t="s">
        <v>424</v>
      </c>
      <c r="J210" s="186" t="str">
        <f t="shared" si="13"/>
        <v>0</v>
      </c>
      <c r="K210" s="6" t="str">
        <f t="shared" si="16"/>
        <v>0</v>
      </c>
      <c r="L210" s="6" t="str">
        <f t="shared" si="14"/>
        <v>1</v>
      </c>
      <c r="M210" s="6" t="str">
        <f t="shared" si="15"/>
        <v>4</v>
      </c>
    </row>
    <row r="211" spans="3:13" ht="15" x14ac:dyDescent="0.25">
      <c r="C211" s="119" t="s">
        <v>1202</v>
      </c>
      <c r="E211" s="180" t="s">
        <v>861</v>
      </c>
      <c r="I211" s="178" t="s">
        <v>425</v>
      </c>
      <c r="J211" s="186" t="str">
        <f t="shared" si="13"/>
        <v>0</v>
      </c>
      <c r="K211" s="6" t="str">
        <f t="shared" si="16"/>
        <v>0</v>
      </c>
      <c r="L211" s="6" t="str">
        <f t="shared" si="14"/>
        <v>2</v>
      </c>
      <c r="M211" s="6" t="str">
        <f t="shared" si="15"/>
        <v>4</v>
      </c>
    </row>
    <row r="212" spans="3:13" x14ac:dyDescent="0.2">
      <c r="C212" s="119" t="s">
        <v>1202</v>
      </c>
      <c r="E212" s="4" t="s">
        <v>862</v>
      </c>
      <c r="I212" s="4" t="s">
        <v>426</v>
      </c>
      <c r="J212" s="186" t="str">
        <f t="shared" si="13"/>
        <v>0</v>
      </c>
      <c r="K212" s="6" t="str">
        <f t="shared" si="16"/>
        <v>0</v>
      </c>
      <c r="L212" s="6" t="str">
        <f t="shared" si="14"/>
        <v>0</v>
      </c>
      <c r="M212" s="6" t="str">
        <f t="shared" si="15"/>
        <v>5</v>
      </c>
    </row>
    <row r="213" spans="3:13" x14ac:dyDescent="0.2">
      <c r="C213" s="119" t="s">
        <v>1202</v>
      </c>
      <c r="E213" s="4" t="s">
        <v>863</v>
      </c>
      <c r="I213" s="178" t="s">
        <v>427</v>
      </c>
      <c r="J213" s="186" t="str">
        <f t="shared" si="13"/>
        <v>0</v>
      </c>
      <c r="K213" s="6" t="str">
        <f t="shared" si="16"/>
        <v>0</v>
      </c>
      <c r="L213" s="6" t="str">
        <f t="shared" si="14"/>
        <v>1</v>
      </c>
      <c r="M213" s="6" t="str">
        <f t="shared" si="15"/>
        <v>5</v>
      </c>
    </row>
    <row r="214" spans="3:13" ht="15" x14ac:dyDescent="0.25">
      <c r="C214" s="119" t="s">
        <v>1202</v>
      </c>
      <c r="E214" s="180" t="s">
        <v>869</v>
      </c>
      <c r="I214" s="178" t="s">
        <v>428</v>
      </c>
      <c r="J214" s="186" t="str">
        <f t="shared" si="13"/>
        <v>0</v>
      </c>
      <c r="K214" s="6" t="str">
        <f t="shared" si="16"/>
        <v>0</v>
      </c>
      <c r="L214" s="6" t="str">
        <f t="shared" si="14"/>
        <v>2</v>
      </c>
      <c r="M214" s="6" t="str">
        <f t="shared" si="15"/>
        <v>5</v>
      </c>
    </row>
    <row r="215" spans="3:13" x14ac:dyDescent="0.2">
      <c r="C215" s="119" t="s">
        <v>1202</v>
      </c>
      <c r="E215" s="4" t="s">
        <v>870</v>
      </c>
      <c r="I215" s="178" t="s">
        <v>429</v>
      </c>
      <c r="J215" s="186" t="str">
        <f t="shared" si="13"/>
        <v>0</v>
      </c>
      <c r="K215" s="6" t="str">
        <f t="shared" si="16"/>
        <v>0</v>
      </c>
      <c r="L215" s="6" t="str">
        <f t="shared" si="14"/>
        <v>3</v>
      </c>
      <c r="M215" s="6" t="str">
        <f t="shared" si="15"/>
        <v>5</v>
      </c>
    </row>
    <row r="216" spans="3:13" x14ac:dyDescent="0.2">
      <c r="C216" s="119" t="s">
        <v>1202</v>
      </c>
      <c r="E216" s="4" t="s">
        <v>871</v>
      </c>
      <c r="I216" s="178" t="s">
        <v>430</v>
      </c>
      <c r="J216" s="186" t="str">
        <f t="shared" si="13"/>
        <v>0</v>
      </c>
      <c r="K216" s="6" t="str">
        <f t="shared" si="16"/>
        <v>0</v>
      </c>
      <c r="L216" s="6" t="str">
        <f t="shared" si="14"/>
        <v>9</v>
      </c>
      <c r="M216" s="6" t="str">
        <f t="shared" si="15"/>
        <v>5</v>
      </c>
    </row>
    <row r="217" spans="3:13" ht="15" x14ac:dyDescent="0.25">
      <c r="C217" s="119" t="s">
        <v>1202</v>
      </c>
      <c r="E217" s="180" t="s">
        <v>872</v>
      </c>
      <c r="I217" s="178" t="s">
        <v>431</v>
      </c>
      <c r="J217" s="186" t="str">
        <f t="shared" si="13"/>
        <v>0</v>
      </c>
      <c r="K217" s="6" t="str">
        <f t="shared" si="16"/>
        <v>1</v>
      </c>
      <c r="L217" s="6" t="str">
        <f t="shared" si="14"/>
        <v>9</v>
      </c>
      <c r="M217" s="6" t="str">
        <f t="shared" si="15"/>
        <v>5</v>
      </c>
    </row>
    <row r="218" spans="3:13" x14ac:dyDescent="0.2">
      <c r="C218" s="119" t="s">
        <v>1202</v>
      </c>
      <c r="E218" s="4" t="s">
        <v>873</v>
      </c>
      <c r="I218" s="178" t="s">
        <v>432</v>
      </c>
      <c r="J218" s="186" t="str">
        <f t="shared" si="13"/>
        <v>0</v>
      </c>
      <c r="K218" s="6" t="str">
        <f t="shared" si="16"/>
        <v>9</v>
      </c>
      <c r="L218" s="6" t="str">
        <f t="shared" si="14"/>
        <v>9</v>
      </c>
      <c r="M218" s="6" t="str">
        <f t="shared" si="15"/>
        <v>5</v>
      </c>
    </row>
    <row r="219" spans="3:13" x14ac:dyDescent="0.2">
      <c r="C219" s="119" t="s">
        <v>1202</v>
      </c>
      <c r="E219" s="4" t="s">
        <v>877</v>
      </c>
      <c r="I219" s="4" t="s">
        <v>433</v>
      </c>
      <c r="J219" s="186" t="str">
        <f t="shared" si="13"/>
        <v>0</v>
      </c>
      <c r="K219" s="6" t="str">
        <f t="shared" si="16"/>
        <v>0</v>
      </c>
      <c r="L219" s="6" t="str">
        <f t="shared" si="14"/>
        <v>0</v>
      </c>
      <c r="M219" s="6" t="str">
        <f t="shared" si="15"/>
        <v>6</v>
      </c>
    </row>
    <row r="220" spans="3:13" ht="15" x14ac:dyDescent="0.25">
      <c r="C220" s="119" t="s">
        <v>1202</v>
      </c>
      <c r="E220" s="4" t="s">
        <v>878</v>
      </c>
      <c r="I220" s="180" t="s">
        <v>434</v>
      </c>
      <c r="J220" s="186" t="str">
        <f t="shared" si="13"/>
        <v>0</v>
      </c>
      <c r="K220" s="6" t="str">
        <f t="shared" si="16"/>
        <v>0</v>
      </c>
      <c r="L220" s="6" t="str">
        <f t="shared" si="14"/>
        <v>0</v>
      </c>
      <c r="M220" s="6" t="str">
        <f t="shared" si="15"/>
        <v>0</v>
      </c>
    </row>
    <row r="221" spans="3:13" x14ac:dyDescent="0.2">
      <c r="C221" s="119" t="s">
        <v>1202</v>
      </c>
      <c r="E221" s="4" t="s">
        <v>879</v>
      </c>
      <c r="I221" s="4" t="s">
        <v>435</v>
      </c>
      <c r="J221" s="186" t="str">
        <f t="shared" si="13"/>
        <v>0</v>
      </c>
      <c r="K221" s="6" t="str">
        <f t="shared" si="16"/>
        <v>0</v>
      </c>
      <c r="L221" s="6" t="str">
        <f t="shared" si="14"/>
        <v>0</v>
      </c>
      <c r="M221" s="6" t="str">
        <f t="shared" si="15"/>
        <v>1</v>
      </c>
    </row>
    <row r="222" spans="3:13" ht="15" x14ac:dyDescent="0.25">
      <c r="C222" s="119" t="s">
        <v>1202</v>
      </c>
      <c r="E222" s="180" t="s">
        <v>883</v>
      </c>
      <c r="I222" s="4" t="s">
        <v>436</v>
      </c>
      <c r="J222" s="186" t="str">
        <f t="shared" si="13"/>
        <v>0</v>
      </c>
      <c r="K222" s="6" t="str">
        <f t="shared" si="16"/>
        <v>0</v>
      </c>
      <c r="L222" s="6" t="str">
        <f t="shared" si="14"/>
        <v>0</v>
      </c>
      <c r="M222" s="6" t="str">
        <f t="shared" si="15"/>
        <v>2</v>
      </c>
    </row>
    <row r="223" spans="3:13" ht="15" x14ac:dyDescent="0.25">
      <c r="C223" s="119" t="s">
        <v>1202</v>
      </c>
      <c r="E223" s="4" t="s">
        <v>884</v>
      </c>
      <c r="I223" s="180" t="s">
        <v>437</v>
      </c>
      <c r="J223" s="186" t="str">
        <f t="shared" si="13"/>
        <v>0</v>
      </c>
      <c r="K223" s="6" t="str">
        <f t="shared" si="16"/>
        <v>0</v>
      </c>
      <c r="L223" s="6" t="str">
        <f t="shared" si="14"/>
        <v>0</v>
      </c>
      <c r="M223" s="6" t="str">
        <f t="shared" si="15"/>
        <v>0</v>
      </c>
    </row>
    <row r="224" spans="3:13" x14ac:dyDescent="0.2">
      <c r="C224" s="119" t="s">
        <v>1202</v>
      </c>
      <c r="E224" s="4" t="s">
        <v>885</v>
      </c>
      <c r="I224" s="4" t="s">
        <v>438</v>
      </c>
      <c r="J224" s="186" t="str">
        <f t="shared" si="13"/>
        <v>0</v>
      </c>
      <c r="K224" s="6" t="str">
        <f t="shared" si="16"/>
        <v>0</v>
      </c>
      <c r="L224" s="6" t="str">
        <f t="shared" si="14"/>
        <v>0</v>
      </c>
      <c r="M224" s="6" t="str">
        <f t="shared" si="15"/>
        <v>1</v>
      </c>
    </row>
    <row r="225" spans="3:13" x14ac:dyDescent="0.2">
      <c r="C225" s="119" t="s">
        <v>1202</v>
      </c>
      <c r="E225" s="4" t="s">
        <v>891</v>
      </c>
      <c r="I225" s="178" t="s">
        <v>439</v>
      </c>
      <c r="J225" s="186" t="str">
        <f t="shared" si="13"/>
        <v>0</v>
      </c>
      <c r="K225" s="6" t="str">
        <f t="shared" si="16"/>
        <v>0</v>
      </c>
      <c r="L225" s="6" t="str">
        <f t="shared" si="14"/>
        <v>1</v>
      </c>
      <c r="M225" s="6" t="str">
        <f t="shared" si="15"/>
        <v>1</v>
      </c>
    </row>
    <row r="226" spans="3:13" ht="15" x14ac:dyDescent="0.25">
      <c r="C226" s="119" t="s">
        <v>1202</v>
      </c>
      <c r="E226" s="180" t="s">
        <v>892</v>
      </c>
      <c r="I226" s="178" t="s">
        <v>440</v>
      </c>
      <c r="J226" s="186" t="str">
        <f t="shared" si="13"/>
        <v>0</v>
      </c>
      <c r="K226" s="6" t="str">
        <f t="shared" si="16"/>
        <v>0</v>
      </c>
      <c r="L226" s="6" t="str">
        <f t="shared" si="14"/>
        <v>9</v>
      </c>
      <c r="M226" s="6" t="str">
        <f t="shared" si="15"/>
        <v>1</v>
      </c>
    </row>
    <row r="227" spans="3:13" x14ac:dyDescent="0.2">
      <c r="C227" s="119" t="s">
        <v>1202</v>
      </c>
      <c r="E227" s="4" t="s">
        <v>893</v>
      </c>
      <c r="I227" s="4" t="s">
        <v>441</v>
      </c>
      <c r="J227" s="186" t="str">
        <f t="shared" si="13"/>
        <v>0</v>
      </c>
      <c r="K227" s="6" t="str">
        <f t="shared" si="16"/>
        <v>0</v>
      </c>
      <c r="L227" s="6" t="str">
        <f t="shared" si="14"/>
        <v>0</v>
      </c>
      <c r="M227" s="6" t="str">
        <f t="shared" si="15"/>
        <v>2</v>
      </c>
    </row>
    <row r="228" spans="3:13" x14ac:dyDescent="0.2">
      <c r="C228" s="119" t="s">
        <v>1202</v>
      </c>
      <c r="E228" s="4" t="s">
        <v>899</v>
      </c>
      <c r="I228" s="178" t="s">
        <v>442</v>
      </c>
      <c r="J228" s="186" t="str">
        <f t="shared" si="13"/>
        <v>0</v>
      </c>
      <c r="K228" s="6" t="str">
        <f t="shared" si="16"/>
        <v>0</v>
      </c>
      <c r="L228" s="6" t="str">
        <f t="shared" si="14"/>
        <v>1</v>
      </c>
      <c r="M228" s="6" t="str">
        <f t="shared" si="15"/>
        <v>2</v>
      </c>
    </row>
    <row r="229" spans="3:13" ht="15" x14ac:dyDescent="0.25">
      <c r="C229" s="119" t="s">
        <v>1202</v>
      </c>
      <c r="E229" s="180" t="s">
        <v>902</v>
      </c>
      <c r="I229" s="178" t="s">
        <v>443</v>
      </c>
      <c r="J229" s="186" t="str">
        <f t="shared" si="13"/>
        <v>0</v>
      </c>
      <c r="K229" s="6" t="str">
        <f t="shared" si="16"/>
        <v>0</v>
      </c>
      <c r="L229" s="6" t="str">
        <f t="shared" si="14"/>
        <v>2</v>
      </c>
      <c r="M229" s="6" t="str">
        <f t="shared" si="15"/>
        <v>2</v>
      </c>
    </row>
    <row r="230" spans="3:13" x14ac:dyDescent="0.2">
      <c r="C230" s="119" t="s">
        <v>1202</v>
      </c>
      <c r="E230" s="4" t="s">
        <v>903</v>
      </c>
      <c r="I230" s="178" t="s">
        <v>444</v>
      </c>
      <c r="J230" s="186" t="str">
        <f t="shared" si="13"/>
        <v>0</v>
      </c>
      <c r="K230" s="6" t="str">
        <f t="shared" si="16"/>
        <v>0</v>
      </c>
      <c r="L230" s="6" t="str">
        <f t="shared" si="14"/>
        <v>3</v>
      </c>
      <c r="M230" s="6" t="str">
        <f t="shared" si="15"/>
        <v>2</v>
      </c>
    </row>
    <row r="231" spans="3:13" x14ac:dyDescent="0.2">
      <c r="C231" s="119" t="s">
        <v>1202</v>
      </c>
      <c r="E231" s="4" t="s">
        <v>908</v>
      </c>
      <c r="I231" s="178" t="s">
        <v>445</v>
      </c>
      <c r="J231" s="186" t="str">
        <f t="shared" si="13"/>
        <v>0</v>
      </c>
      <c r="K231" s="6" t="str">
        <f t="shared" si="16"/>
        <v>0</v>
      </c>
      <c r="L231" s="6" t="str">
        <f t="shared" si="14"/>
        <v>9</v>
      </c>
      <c r="M231" s="6" t="str">
        <f t="shared" si="15"/>
        <v>2</v>
      </c>
    </row>
    <row r="232" spans="3:13" ht="15" x14ac:dyDescent="0.25">
      <c r="C232" s="119" t="s">
        <v>1202</v>
      </c>
      <c r="E232" s="180" t="s">
        <v>909</v>
      </c>
      <c r="I232" s="180" t="s">
        <v>446</v>
      </c>
      <c r="J232" s="186" t="str">
        <f t="shared" si="13"/>
        <v>0</v>
      </c>
      <c r="K232" s="6" t="str">
        <f t="shared" si="16"/>
        <v>0</v>
      </c>
      <c r="L232" s="6" t="str">
        <f t="shared" si="14"/>
        <v>0</v>
      </c>
      <c r="M232" s="6" t="str">
        <f t="shared" si="15"/>
        <v>0</v>
      </c>
    </row>
    <row r="233" spans="3:13" x14ac:dyDescent="0.2">
      <c r="C233" s="119" t="s">
        <v>1202</v>
      </c>
      <c r="E233" s="4" t="s">
        <v>910</v>
      </c>
      <c r="I233" s="4" t="s">
        <v>447</v>
      </c>
      <c r="J233" s="186" t="str">
        <f t="shared" si="13"/>
        <v>0</v>
      </c>
      <c r="K233" s="6" t="str">
        <f t="shared" si="16"/>
        <v>0</v>
      </c>
      <c r="L233" s="6" t="str">
        <f t="shared" si="14"/>
        <v>0</v>
      </c>
      <c r="M233" s="6" t="str">
        <f t="shared" si="15"/>
        <v>1</v>
      </c>
    </row>
    <row r="234" spans="3:13" x14ac:dyDescent="0.2">
      <c r="C234" s="119" t="s">
        <v>1202</v>
      </c>
      <c r="E234" s="4" t="s">
        <v>911</v>
      </c>
      <c r="I234" s="178" t="s">
        <v>448</v>
      </c>
      <c r="J234" s="186" t="str">
        <f t="shared" si="13"/>
        <v>0</v>
      </c>
      <c r="K234" s="6" t="str">
        <f t="shared" si="16"/>
        <v>0</v>
      </c>
      <c r="L234" s="6" t="str">
        <f t="shared" si="14"/>
        <v>1</v>
      </c>
      <c r="M234" s="6" t="str">
        <f t="shared" si="15"/>
        <v>1</v>
      </c>
    </row>
    <row r="235" spans="3:13" ht="15" x14ac:dyDescent="0.25">
      <c r="C235" s="119" t="s">
        <v>1202</v>
      </c>
      <c r="E235" s="180" t="s">
        <v>912</v>
      </c>
      <c r="I235" s="178" t="s">
        <v>449</v>
      </c>
      <c r="J235" s="186" t="str">
        <f t="shared" si="13"/>
        <v>0</v>
      </c>
      <c r="K235" s="6" t="str">
        <f t="shared" si="16"/>
        <v>0</v>
      </c>
      <c r="L235" s="6" t="str">
        <f t="shared" si="14"/>
        <v>2</v>
      </c>
      <c r="M235" s="6" t="str">
        <f t="shared" si="15"/>
        <v>1</v>
      </c>
    </row>
    <row r="236" spans="3:13" x14ac:dyDescent="0.2">
      <c r="C236" s="119" t="s">
        <v>1202</v>
      </c>
      <c r="E236" s="4" t="s">
        <v>913</v>
      </c>
      <c r="I236" s="178" t="s">
        <v>450</v>
      </c>
      <c r="J236" s="186" t="str">
        <f t="shared" si="13"/>
        <v>0</v>
      </c>
      <c r="K236" s="6" t="str">
        <f t="shared" si="16"/>
        <v>0</v>
      </c>
      <c r="L236" s="6" t="str">
        <f t="shared" si="14"/>
        <v>3</v>
      </c>
      <c r="M236" s="6" t="str">
        <f t="shared" si="15"/>
        <v>1</v>
      </c>
    </row>
    <row r="237" spans="3:13" x14ac:dyDescent="0.2">
      <c r="C237" s="119" t="s">
        <v>1202</v>
      </c>
      <c r="E237" s="4" t="s">
        <v>919</v>
      </c>
      <c r="I237" s="178" t="s">
        <v>451</v>
      </c>
      <c r="J237" s="186" t="str">
        <f t="shared" si="13"/>
        <v>0</v>
      </c>
      <c r="K237" s="6" t="str">
        <f t="shared" si="16"/>
        <v>0</v>
      </c>
      <c r="L237" s="6" t="str">
        <f t="shared" si="14"/>
        <v>4</v>
      </c>
      <c r="M237" s="6" t="str">
        <f t="shared" si="15"/>
        <v>1</v>
      </c>
    </row>
    <row r="238" spans="3:13" x14ac:dyDescent="0.2">
      <c r="C238" s="119" t="s">
        <v>1202</v>
      </c>
      <c r="E238" s="4" t="s">
        <v>925</v>
      </c>
      <c r="I238" s="178" t="s">
        <v>452</v>
      </c>
      <c r="J238" s="186" t="str">
        <f t="shared" si="13"/>
        <v>0</v>
      </c>
      <c r="K238" s="6" t="str">
        <f t="shared" si="16"/>
        <v>0</v>
      </c>
      <c r="L238" s="6" t="str">
        <f t="shared" si="14"/>
        <v>9</v>
      </c>
      <c r="M238" s="6" t="str">
        <f t="shared" si="15"/>
        <v>1</v>
      </c>
    </row>
    <row r="239" spans="3:13" x14ac:dyDescent="0.2">
      <c r="C239" s="119" t="s">
        <v>1202</v>
      </c>
      <c r="E239" s="4" t="s">
        <v>926</v>
      </c>
      <c r="I239" s="4" t="s">
        <v>453</v>
      </c>
      <c r="J239" s="186" t="str">
        <f t="shared" si="13"/>
        <v>0</v>
      </c>
      <c r="K239" s="6" t="str">
        <f t="shared" si="16"/>
        <v>0</v>
      </c>
      <c r="L239" s="6" t="str">
        <f t="shared" si="14"/>
        <v>0</v>
      </c>
      <c r="M239" s="6" t="str">
        <f t="shared" si="15"/>
        <v>2</v>
      </c>
    </row>
    <row r="240" spans="3:13" ht="15" x14ac:dyDescent="0.25">
      <c r="C240" s="119" t="s">
        <v>1202</v>
      </c>
      <c r="E240" s="180" t="s">
        <v>927</v>
      </c>
      <c r="I240" s="4" t="s">
        <v>454</v>
      </c>
      <c r="J240" s="186" t="str">
        <f t="shared" si="13"/>
        <v>0</v>
      </c>
      <c r="K240" s="6" t="str">
        <f t="shared" si="16"/>
        <v>0</v>
      </c>
      <c r="L240" s="6" t="str">
        <f t="shared" si="14"/>
        <v>0</v>
      </c>
      <c r="M240" s="6" t="str">
        <f t="shared" si="15"/>
        <v>3</v>
      </c>
    </row>
    <row r="241" spans="3:13" ht="15" x14ac:dyDescent="0.25">
      <c r="C241" s="119" t="s">
        <v>1202</v>
      </c>
      <c r="E241" s="180" t="s">
        <v>932</v>
      </c>
      <c r="I241" s="178" t="s">
        <v>455</v>
      </c>
      <c r="J241" s="186" t="str">
        <f t="shared" si="13"/>
        <v>0</v>
      </c>
      <c r="K241" s="6" t="str">
        <f t="shared" si="16"/>
        <v>0</v>
      </c>
      <c r="L241" s="6" t="str">
        <f t="shared" si="14"/>
        <v>1</v>
      </c>
      <c r="M241" s="6" t="str">
        <f t="shared" si="15"/>
        <v>3</v>
      </c>
    </row>
    <row r="242" spans="3:13" x14ac:dyDescent="0.2">
      <c r="C242" s="119" t="s">
        <v>1202</v>
      </c>
      <c r="E242" s="4" t="s">
        <v>933</v>
      </c>
      <c r="I242" s="178" t="s">
        <v>456</v>
      </c>
      <c r="J242" s="186" t="str">
        <f t="shared" si="13"/>
        <v>0</v>
      </c>
      <c r="K242" s="6" t="str">
        <f t="shared" si="16"/>
        <v>0</v>
      </c>
      <c r="L242" s="6" t="str">
        <f t="shared" si="14"/>
        <v>2</v>
      </c>
      <c r="M242" s="6" t="str">
        <f t="shared" si="15"/>
        <v>3</v>
      </c>
    </row>
    <row r="243" spans="3:13" x14ac:dyDescent="0.2">
      <c r="C243" s="119" t="s">
        <v>1202</v>
      </c>
      <c r="E243" s="4" t="s">
        <v>936</v>
      </c>
      <c r="I243" s="4" t="s">
        <v>457</v>
      </c>
      <c r="J243" s="186" t="str">
        <f t="shared" si="13"/>
        <v>0</v>
      </c>
      <c r="K243" s="6" t="str">
        <f t="shared" si="16"/>
        <v>0</v>
      </c>
      <c r="L243" s="6" t="str">
        <f t="shared" si="14"/>
        <v>0</v>
      </c>
      <c r="M243" s="6" t="str">
        <f t="shared" si="15"/>
        <v>4</v>
      </c>
    </row>
    <row r="244" spans="3:13" ht="15" x14ac:dyDescent="0.25">
      <c r="C244" s="119" t="s">
        <v>1202</v>
      </c>
      <c r="E244" s="180" t="s">
        <v>939</v>
      </c>
      <c r="I244" s="178" t="s">
        <v>458</v>
      </c>
      <c r="J244" s="186" t="str">
        <f t="shared" si="13"/>
        <v>0</v>
      </c>
      <c r="K244" s="6" t="str">
        <f t="shared" si="16"/>
        <v>0</v>
      </c>
      <c r="L244" s="6" t="str">
        <f t="shared" si="14"/>
        <v>1</v>
      </c>
      <c r="M244" s="6" t="str">
        <f t="shared" si="15"/>
        <v>4</v>
      </c>
    </row>
    <row r="245" spans="3:13" x14ac:dyDescent="0.2">
      <c r="C245" s="119" t="s">
        <v>1202</v>
      </c>
      <c r="E245" s="4" t="s">
        <v>940</v>
      </c>
      <c r="I245" s="178" t="s">
        <v>459</v>
      </c>
      <c r="J245" s="186" t="str">
        <f t="shared" si="13"/>
        <v>0</v>
      </c>
      <c r="K245" s="6" t="str">
        <f t="shared" si="16"/>
        <v>0</v>
      </c>
      <c r="L245" s="6" t="str">
        <f t="shared" si="14"/>
        <v>2</v>
      </c>
      <c r="M245" s="6" t="str">
        <f t="shared" si="15"/>
        <v>4</v>
      </c>
    </row>
    <row r="246" spans="3:13" x14ac:dyDescent="0.2">
      <c r="C246" s="119" t="s">
        <v>1202</v>
      </c>
      <c r="E246" s="4" t="s">
        <v>943</v>
      </c>
      <c r="I246" s="178" t="s">
        <v>460</v>
      </c>
      <c r="J246" s="186" t="str">
        <f t="shared" si="13"/>
        <v>0</v>
      </c>
      <c r="K246" s="6" t="str">
        <f t="shared" si="16"/>
        <v>0</v>
      </c>
      <c r="L246" s="6" t="str">
        <f t="shared" si="14"/>
        <v>3</v>
      </c>
      <c r="M246" s="6" t="str">
        <f t="shared" si="15"/>
        <v>4</v>
      </c>
    </row>
    <row r="247" spans="3:13" x14ac:dyDescent="0.2">
      <c r="C247" s="119" t="s">
        <v>1202</v>
      </c>
      <c r="E247" s="4" t="s">
        <v>944</v>
      </c>
      <c r="I247" s="178" t="s">
        <v>461</v>
      </c>
      <c r="J247" s="186" t="str">
        <f t="shared" si="13"/>
        <v>0</v>
      </c>
      <c r="K247" s="6" t="str">
        <f t="shared" si="16"/>
        <v>0</v>
      </c>
      <c r="L247" s="6" t="str">
        <f t="shared" si="14"/>
        <v>4</v>
      </c>
      <c r="M247" s="6" t="str">
        <f t="shared" si="15"/>
        <v>4</v>
      </c>
    </row>
    <row r="248" spans="3:13" x14ac:dyDescent="0.2">
      <c r="C248" s="119" t="s">
        <v>1202</v>
      </c>
      <c r="E248" s="4" t="s">
        <v>945</v>
      </c>
      <c r="I248" s="178" t="s">
        <v>462</v>
      </c>
      <c r="J248" s="186" t="str">
        <f t="shared" si="13"/>
        <v>0</v>
      </c>
      <c r="K248" s="6" t="str">
        <f t="shared" si="16"/>
        <v>0</v>
      </c>
      <c r="L248" s="6" t="str">
        <f t="shared" si="14"/>
        <v>9</v>
      </c>
      <c r="M248" s="6" t="str">
        <f t="shared" si="15"/>
        <v>4</v>
      </c>
    </row>
    <row r="249" spans="3:13" ht="15" x14ac:dyDescent="0.25">
      <c r="C249" s="119" t="s">
        <v>1202</v>
      </c>
      <c r="E249" s="180" t="s">
        <v>956</v>
      </c>
      <c r="I249" s="4" t="s">
        <v>463</v>
      </c>
      <c r="J249" s="186" t="str">
        <f t="shared" si="13"/>
        <v>0</v>
      </c>
      <c r="K249" s="6" t="str">
        <f t="shared" si="16"/>
        <v>0</v>
      </c>
      <c r="L249" s="6" t="str">
        <f t="shared" si="14"/>
        <v>0</v>
      </c>
      <c r="M249" s="6" t="str">
        <f t="shared" si="15"/>
        <v>5</v>
      </c>
    </row>
    <row r="250" spans="3:13" x14ac:dyDescent="0.2">
      <c r="C250" s="119" t="s">
        <v>1202</v>
      </c>
      <c r="E250" s="4" t="s">
        <v>957</v>
      </c>
      <c r="I250" s="178" t="s">
        <v>464</v>
      </c>
      <c r="J250" s="186" t="str">
        <f t="shared" si="13"/>
        <v>0</v>
      </c>
      <c r="K250" s="6" t="str">
        <f t="shared" si="16"/>
        <v>0</v>
      </c>
      <c r="L250" s="6" t="str">
        <f t="shared" si="14"/>
        <v>1</v>
      </c>
      <c r="M250" s="6" t="str">
        <f t="shared" si="15"/>
        <v>5</v>
      </c>
    </row>
    <row r="251" spans="3:13" x14ac:dyDescent="0.2">
      <c r="C251" s="119" t="s">
        <v>1202</v>
      </c>
      <c r="E251" s="4" t="s">
        <v>960</v>
      </c>
      <c r="I251" s="178" t="s">
        <v>465</v>
      </c>
      <c r="J251" s="186" t="str">
        <f t="shared" si="13"/>
        <v>0</v>
      </c>
      <c r="K251" s="6" t="str">
        <f t="shared" si="16"/>
        <v>0</v>
      </c>
      <c r="L251" s="6" t="str">
        <f t="shared" si="14"/>
        <v>2</v>
      </c>
      <c r="M251" s="6" t="str">
        <f t="shared" si="15"/>
        <v>5</v>
      </c>
    </row>
    <row r="252" spans="3:13" x14ac:dyDescent="0.2">
      <c r="C252" s="119" t="s">
        <v>1202</v>
      </c>
      <c r="E252" s="4" t="s">
        <v>961</v>
      </c>
      <c r="I252" s="4" t="s">
        <v>466</v>
      </c>
      <c r="J252" s="186" t="str">
        <f t="shared" si="13"/>
        <v>0</v>
      </c>
      <c r="K252" s="6" t="str">
        <f t="shared" si="16"/>
        <v>0</v>
      </c>
      <c r="L252" s="6" t="str">
        <f t="shared" si="14"/>
        <v>0</v>
      </c>
      <c r="M252" s="6" t="str">
        <f t="shared" si="15"/>
        <v>6</v>
      </c>
    </row>
    <row r="253" spans="3:13" ht="15" x14ac:dyDescent="0.25">
      <c r="C253" s="119" t="s">
        <v>1202</v>
      </c>
      <c r="E253" s="180" t="s">
        <v>962</v>
      </c>
      <c r="I253" s="178" t="s">
        <v>467</v>
      </c>
      <c r="J253" s="186" t="str">
        <f t="shared" si="13"/>
        <v>0</v>
      </c>
      <c r="K253" s="6" t="str">
        <f t="shared" si="16"/>
        <v>0</v>
      </c>
      <c r="L253" s="6" t="str">
        <f t="shared" si="14"/>
        <v>1</v>
      </c>
      <c r="M253" s="6" t="str">
        <f t="shared" si="15"/>
        <v>6</v>
      </c>
    </row>
    <row r="254" spans="3:13" x14ac:dyDescent="0.2">
      <c r="C254" s="119" t="s">
        <v>1202</v>
      </c>
      <c r="E254" s="4" t="s">
        <v>963</v>
      </c>
      <c r="I254" s="178" t="s">
        <v>468</v>
      </c>
      <c r="J254" s="186" t="str">
        <f t="shared" si="13"/>
        <v>0</v>
      </c>
      <c r="K254" s="6" t="str">
        <f t="shared" si="16"/>
        <v>0</v>
      </c>
      <c r="L254" s="6" t="str">
        <f t="shared" si="14"/>
        <v>2</v>
      </c>
      <c r="M254" s="6" t="str">
        <f t="shared" si="15"/>
        <v>6</v>
      </c>
    </row>
    <row r="255" spans="3:13" x14ac:dyDescent="0.2">
      <c r="C255" s="119" t="s">
        <v>1202</v>
      </c>
      <c r="E255" s="4" t="s">
        <v>967</v>
      </c>
      <c r="I255" s="178" t="s">
        <v>469</v>
      </c>
      <c r="J255" s="186" t="str">
        <f t="shared" si="13"/>
        <v>0</v>
      </c>
      <c r="K255" s="6" t="str">
        <f t="shared" si="16"/>
        <v>0</v>
      </c>
      <c r="L255" s="6" t="str">
        <f t="shared" si="14"/>
        <v>3</v>
      </c>
      <c r="M255" s="6" t="str">
        <f t="shared" si="15"/>
        <v>6</v>
      </c>
    </row>
    <row r="256" spans="3:13" x14ac:dyDescent="0.2">
      <c r="C256" s="119" t="s">
        <v>1202</v>
      </c>
      <c r="E256" s="4" t="s">
        <v>971</v>
      </c>
      <c r="I256" s="178" t="s">
        <v>470</v>
      </c>
      <c r="J256" s="186" t="str">
        <f t="shared" si="13"/>
        <v>0</v>
      </c>
      <c r="K256" s="6" t="str">
        <f t="shared" si="16"/>
        <v>0</v>
      </c>
      <c r="L256" s="6" t="str">
        <f t="shared" si="14"/>
        <v>4</v>
      </c>
      <c r="M256" s="6" t="str">
        <f t="shared" si="15"/>
        <v>6</v>
      </c>
    </row>
    <row r="257" spans="3:13" ht="15" x14ac:dyDescent="0.25">
      <c r="C257" s="119" t="s">
        <v>1202</v>
      </c>
      <c r="E257" s="180" t="s">
        <v>972</v>
      </c>
      <c r="I257" s="178" t="s">
        <v>471</v>
      </c>
      <c r="J257" s="186" t="str">
        <f t="shared" si="13"/>
        <v>0</v>
      </c>
      <c r="K257" s="6" t="str">
        <f t="shared" si="16"/>
        <v>0</v>
      </c>
      <c r="L257" s="6" t="str">
        <f t="shared" si="14"/>
        <v>5</v>
      </c>
      <c r="M257" s="6" t="str">
        <f t="shared" si="15"/>
        <v>6</v>
      </c>
    </row>
    <row r="258" spans="3:13" x14ac:dyDescent="0.2">
      <c r="C258" s="119" t="s">
        <v>1202</v>
      </c>
      <c r="E258" s="4" t="s">
        <v>973</v>
      </c>
      <c r="I258" s="178" t="s">
        <v>472</v>
      </c>
      <c r="J258" s="186" t="str">
        <f t="shared" si="13"/>
        <v>0</v>
      </c>
      <c r="K258" s="6" t="str">
        <f t="shared" si="16"/>
        <v>0</v>
      </c>
      <c r="L258" s="6" t="str">
        <f t="shared" si="14"/>
        <v>9</v>
      </c>
      <c r="M258" s="6" t="str">
        <f t="shared" si="15"/>
        <v>6</v>
      </c>
    </row>
    <row r="259" spans="3:13" x14ac:dyDescent="0.2">
      <c r="C259" s="119" t="s">
        <v>1202</v>
      </c>
      <c r="E259" s="4" t="s">
        <v>974</v>
      </c>
      <c r="I259" s="4" t="s">
        <v>473</v>
      </c>
      <c r="J259" s="186" t="str">
        <f t="shared" si="13"/>
        <v>0</v>
      </c>
      <c r="K259" s="6" t="str">
        <f t="shared" si="16"/>
        <v>0</v>
      </c>
      <c r="L259" s="6" t="str">
        <f t="shared" si="14"/>
        <v>0</v>
      </c>
      <c r="M259" s="6" t="str">
        <f t="shared" si="15"/>
        <v>7</v>
      </c>
    </row>
    <row r="260" spans="3:13" x14ac:dyDescent="0.2">
      <c r="C260" s="119" t="s">
        <v>1202</v>
      </c>
      <c r="E260" s="4" t="s">
        <v>979</v>
      </c>
      <c r="I260" s="4" t="s">
        <v>474</v>
      </c>
      <c r="J260" s="186" t="str">
        <f t="shared" ref="J260:J323" si="17">LEFT(RIGHT(LEFT(I260,6),1),1)</f>
        <v>0</v>
      </c>
      <c r="K260" s="6" t="str">
        <f t="shared" si="16"/>
        <v>0</v>
      </c>
      <c r="L260" s="6" t="str">
        <f t="shared" ref="L260:L323" si="18">LEFT(RIGHT(LEFT(I260,6),3),1)</f>
        <v>0</v>
      </c>
      <c r="M260" s="6" t="str">
        <f t="shared" ref="M260:M323" si="19">LEFT(RIGHT(LEFT(I260,6),4),1)</f>
        <v>9</v>
      </c>
    </row>
    <row r="261" spans="3:13" ht="15" x14ac:dyDescent="0.25">
      <c r="C261" s="119" t="s">
        <v>1202</v>
      </c>
      <c r="E261" s="180" t="s">
        <v>982</v>
      </c>
      <c r="I261" s="178" t="s">
        <v>475</v>
      </c>
      <c r="J261" s="186" t="str">
        <f t="shared" si="17"/>
        <v>0</v>
      </c>
      <c r="K261" s="6" t="str">
        <f t="shared" si="16"/>
        <v>0</v>
      </c>
      <c r="L261" s="6" t="str">
        <f t="shared" si="18"/>
        <v>1</v>
      </c>
      <c r="M261" s="6" t="str">
        <f t="shared" si="19"/>
        <v>9</v>
      </c>
    </row>
    <row r="262" spans="3:13" x14ac:dyDescent="0.2">
      <c r="C262" s="119" t="s">
        <v>1202</v>
      </c>
      <c r="E262" s="4" t="s">
        <v>983</v>
      </c>
      <c r="I262" s="178" t="s">
        <v>476</v>
      </c>
      <c r="J262" s="186" t="str">
        <f t="shared" si="17"/>
        <v>0</v>
      </c>
      <c r="K262" s="6" t="str">
        <f t="shared" si="16"/>
        <v>0</v>
      </c>
      <c r="L262" s="6" t="str">
        <f t="shared" si="18"/>
        <v>9</v>
      </c>
      <c r="M262" s="6" t="str">
        <f t="shared" si="19"/>
        <v>9</v>
      </c>
    </row>
    <row r="263" spans="3:13" ht="15" x14ac:dyDescent="0.25">
      <c r="C263" s="119" t="s">
        <v>1202</v>
      </c>
      <c r="E263" s="4" t="s">
        <v>984</v>
      </c>
      <c r="I263" s="180" t="s">
        <v>477</v>
      </c>
      <c r="J263" s="186" t="str">
        <f t="shared" si="17"/>
        <v>0</v>
      </c>
      <c r="K263" s="6" t="str">
        <f t="shared" si="16"/>
        <v>0</v>
      </c>
      <c r="L263" s="6" t="str">
        <f t="shared" si="18"/>
        <v>0</v>
      </c>
      <c r="M263" s="6" t="str">
        <f t="shared" si="19"/>
        <v>0</v>
      </c>
    </row>
    <row r="264" spans="3:13" ht="15" x14ac:dyDescent="0.25">
      <c r="C264" s="119" t="s">
        <v>1202</v>
      </c>
      <c r="E264" s="180" t="s">
        <v>985</v>
      </c>
      <c r="I264" s="4" t="s">
        <v>478</v>
      </c>
      <c r="J264" s="186" t="str">
        <f t="shared" si="17"/>
        <v>0</v>
      </c>
      <c r="K264" s="6" t="str">
        <f t="shared" ref="K264:K327" si="20">LEFT(RIGHT(LEFT(I264,6),2),1)</f>
        <v>0</v>
      </c>
      <c r="L264" s="6" t="str">
        <f t="shared" si="18"/>
        <v>0</v>
      </c>
      <c r="M264" s="6" t="str">
        <f t="shared" si="19"/>
        <v>1</v>
      </c>
    </row>
    <row r="265" spans="3:13" x14ac:dyDescent="0.2">
      <c r="C265" s="119" t="s">
        <v>1202</v>
      </c>
      <c r="E265" s="4" t="s">
        <v>986</v>
      </c>
      <c r="I265" s="178" t="s">
        <v>479</v>
      </c>
      <c r="J265" s="186" t="str">
        <f t="shared" si="17"/>
        <v>0</v>
      </c>
      <c r="K265" s="6" t="str">
        <f t="shared" si="20"/>
        <v>1</v>
      </c>
      <c r="L265" s="6" t="str">
        <f t="shared" si="18"/>
        <v>0</v>
      </c>
      <c r="M265" s="6" t="str">
        <f t="shared" si="19"/>
        <v>1</v>
      </c>
    </row>
    <row r="266" spans="3:13" x14ac:dyDescent="0.2">
      <c r="C266" s="119" t="s">
        <v>1202</v>
      </c>
      <c r="E266" s="4" t="s">
        <v>987</v>
      </c>
      <c r="I266" s="178" t="s">
        <v>480</v>
      </c>
      <c r="J266" s="186" t="str">
        <f t="shared" si="17"/>
        <v>0</v>
      </c>
      <c r="K266" s="6" t="str">
        <f t="shared" si="20"/>
        <v>2</v>
      </c>
      <c r="L266" s="6" t="str">
        <f t="shared" si="18"/>
        <v>0</v>
      </c>
      <c r="M266" s="6" t="str">
        <f t="shared" si="19"/>
        <v>1</v>
      </c>
    </row>
    <row r="267" spans="3:13" ht="15" x14ac:dyDescent="0.25">
      <c r="C267" s="119" t="s">
        <v>1202</v>
      </c>
      <c r="E267" s="180" t="s">
        <v>990</v>
      </c>
      <c r="I267" s="178" t="s">
        <v>481</v>
      </c>
      <c r="J267" s="186" t="str">
        <f t="shared" si="17"/>
        <v>0</v>
      </c>
      <c r="K267" s="6" t="str">
        <f t="shared" si="20"/>
        <v>3</v>
      </c>
      <c r="L267" s="6" t="str">
        <f t="shared" si="18"/>
        <v>0</v>
      </c>
      <c r="M267" s="6" t="str">
        <f t="shared" si="19"/>
        <v>1</v>
      </c>
    </row>
    <row r="268" spans="3:13" x14ac:dyDescent="0.2">
      <c r="C268" s="119" t="s">
        <v>1202</v>
      </c>
      <c r="E268" s="4" t="s">
        <v>991</v>
      </c>
      <c r="I268" s="4" t="s">
        <v>482</v>
      </c>
      <c r="J268" s="186" t="str">
        <f t="shared" si="17"/>
        <v>0</v>
      </c>
      <c r="K268" s="6" t="str">
        <f t="shared" si="20"/>
        <v>0</v>
      </c>
      <c r="L268" s="6" t="str">
        <f t="shared" si="18"/>
        <v>0</v>
      </c>
      <c r="M268" s="6" t="str">
        <f t="shared" si="19"/>
        <v>2</v>
      </c>
    </row>
    <row r="269" spans="3:13" x14ac:dyDescent="0.2">
      <c r="C269" s="119" t="s">
        <v>1202</v>
      </c>
      <c r="E269" s="4" t="s">
        <v>998</v>
      </c>
      <c r="I269" s="4" t="s">
        <v>483</v>
      </c>
      <c r="J269" s="186" t="str">
        <f t="shared" si="17"/>
        <v>0</v>
      </c>
      <c r="K269" s="6" t="str">
        <f t="shared" si="20"/>
        <v>0</v>
      </c>
      <c r="L269" s="6" t="str">
        <f t="shared" si="18"/>
        <v>0</v>
      </c>
      <c r="M269" s="6" t="str">
        <f t="shared" si="19"/>
        <v>3</v>
      </c>
    </row>
    <row r="270" spans="3:13" ht="15" x14ac:dyDescent="0.25">
      <c r="C270" s="119" t="s">
        <v>1202</v>
      </c>
      <c r="E270" s="180" t="s">
        <v>1001</v>
      </c>
      <c r="I270" s="178" t="s">
        <v>484</v>
      </c>
      <c r="J270" s="186" t="str">
        <f t="shared" si="17"/>
        <v>0</v>
      </c>
      <c r="K270" s="6" t="str">
        <f t="shared" si="20"/>
        <v>0</v>
      </c>
      <c r="L270" s="6" t="str">
        <f t="shared" si="18"/>
        <v>1</v>
      </c>
      <c r="M270" s="6" t="str">
        <f t="shared" si="19"/>
        <v>3</v>
      </c>
    </row>
    <row r="271" spans="3:13" x14ac:dyDescent="0.2">
      <c r="C271" s="119" t="s">
        <v>1202</v>
      </c>
      <c r="E271" s="4" t="s">
        <v>1002</v>
      </c>
      <c r="I271" s="178" t="s">
        <v>485</v>
      </c>
      <c r="J271" s="186" t="str">
        <f t="shared" si="17"/>
        <v>0</v>
      </c>
      <c r="K271" s="6" t="str">
        <f t="shared" si="20"/>
        <v>0</v>
      </c>
      <c r="L271" s="6" t="str">
        <f t="shared" si="18"/>
        <v>2</v>
      </c>
      <c r="M271" s="6" t="str">
        <f t="shared" si="19"/>
        <v>3</v>
      </c>
    </row>
    <row r="272" spans="3:13" x14ac:dyDescent="0.2">
      <c r="C272" s="119" t="s">
        <v>1202</v>
      </c>
      <c r="E272" s="4" t="s">
        <v>1008</v>
      </c>
      <c r="I272" s="178" t="s">
        <v>486</v>
      </c>
      <c r="J272" s="186" t="str">
        <f t="shared" si="17"/>
        <v>0</v>
      </c>
      <c r="K272" s="6" t="str">
        <f t="shared" si="20"/>
        <v>0</v>
      </c>
      <c r="L272" s="6" t="str">
        <f t="shared" si="18"/>
        <v>3</v>
      </c>
      <c r="M272" s="6" t="str">
        <f t="shared" si="19"/>
        <v>3</v>
      </c>
    </row>
    <row r="273" spans="3:13" ht="15" x14ac:dyDescent="0.25">
      <c r="C273" s="119" t="s">
        <v>1202</v>
      </c>
      <c r="E273" s="180" t="s">
        <v>1009</v>
      </c>
      <c r="I273" s="178" t="s">
        <v>487</v>
      </c>
      <c r="J273" s="186" t="str">
        <f t="shared" si="17"/>
        <v>0</v>
      </c>
      <c r="K273" s="6" t="str">
        <f t="shared" si="20"/>
        <v>0</v>
      </c>
      <c r="L273" s="6" t="str">
        <f t="shared" si="18"/>
        <v>4</v>
      </c>
      <c r="M273" s="6" t="str">
        <f t="shared" si="19"/>
        <v>3</v>
      </c>
    </row>
    <row r="274" spans="3:13" x14ac:dyDescent="0.2">
      <c r="C274" s="119" t="s">
        <v>1202</v>
      </c>
      <c r="E274" s="4" t="s">
        <v>1010</v>
      </c>
      <c r="I274" s="4" t="s">
        <v>488</v>
      </c>
      <c r="J274" s="186" t="str">
        <f t="shared" si="17"/>
        <v>0</v>
      </c>
      <c r="K274" s="6" t="str">
        <f t="shared" si="20"/>
        <v>0</v>
      </c>
      <c r="L274" s="6" t="str">
        <f t="shared" si="18"/>
        <v>0</v>
      </c>
      <c r="M274" s="6" t="str">
        <f t="shared" si="19"/>
        <v>4</v>
      </c>
    </row>
    <row r="275" spans="3:13" x14ac:dyDescent="0.2">
      <c r="C275" s="119" t="s">
        <v>1202</v>
      </c>
      <c r="E275" s="4" t="s">
        <v>1013</v>
      </c>
      <c r="I275" s="178" t="s">
        <v>489</v>
      </c>
      <c r="J275" s="186" t="str">
        <f t="shared" si="17"/>
        <v>0</v>
      </c>
      <c r="K275" s="6" t="str">
        <f t="shared" si="20"/>
        <v>0</v>
      </c>
      <c r="L275" s="6" t="str">
        <f t="shared" si="18"/>
        <v>1</v>
      </c>
      <c r="M275" s="6" t="str">
        <f t="shared" si="19"/>
        <v>4</v>
      </c>
    </row>
    <row r="276" spans="3:13" ht="15" x14ac:dyDescent="0.25">
      <c r="C276" s="119" t="s">
        <v>1202</v>
      </c>
      <c r="E276" s="180" t="s">
        <v>1014</v>
      </c>
      <c r="I276" s="178" t="s">
        <v>490</v>
      </c>
      <c r="J276" s="186" t="str">
        <f t="shared" si="17"/>
        <v>0</v>
      </c>
      <c r="K276" s="6" t="str">
        <f t="shared" si="20"/>
        <v>0</v>
      </c>
      <c r="L276" s="6" t="str">
        <f t="shared" si="18"/>
        <v>2</v>
      </c>
      <c r="M276" s="6" t="str">
        <f t="shared" si="19"/>
        <v>4</v>
      </c>
    </row>
    <row r="277" spans="3:13" x14ac:dyDescent="0.2">
      <c r="C277" s="119" t="s">
        <v>1202</v>
      </c>
      <c r="E277" s="4" t="s">
        <v>1015</v>
      </c>
      <c r="I277" s="178" t="s">
        <v>491</v>
      </c>
      <c r="J277" s="186" t="str">
        <f t="shared" si="17"/>
        <v>0</v>
      </c>
      <c r="K277" s="6" t="str">
        <f t="shared" si="20"/>
        <v>0</v>
      </c>
      <c r="L277" s="6" t="str">
        <f t="shared" si="18"/>
        <v>3</v>
      </c>
      <c r="M277" s="6" t="str">
        <f t="shared" si="19"/>
        <v>4</v>
      </c>
    </row>
    <row r="278" spans="3:13" x14ac:dyDescent="0.2">
      <c r="C278" s="119" t="s">
        <v>1202</v>
      </c>
      <c r="E278" s="4" t="s">
        <v>1016</v>
      </c>
      <c r="I278" s="178" t="s">
        <v>492</v>
      </c>
      <c r="J278" s="186" t="str">
        <f t="shared" si="17"/>
        <v>0</v>
      </c>
      <c r="K278" s="6" t="str">
        <f t="shared" si="20"/>
        <v>0</v>
      </c>
      <c r="L278" s="6" t="str">
        <f t="shared" si="18"/>
        <v>4</v>
      </c>
      <c r="M278" s="6" t="str">
        <f t="shared" si="19"/>
        <v>4</v>
      </c>
    </row>
    <row r="279" spans="3:13" x14ac:dyDescent="0.2">
      <c r="C279" s="119" t="s">
        <v>1202</v>
      </c>
      <c r="E279" s="4" t="s">
        <v>1017</v>
      </c>
      <c r="I279" s="178" t="s">
        <v>493</v>
      </c>
      <c r="J279" s="186" t="str">
        <f t="shared" si="17"/>
        <v>0</v>
      </c>
      <c r="K279" s="6" t="str">
        <f t="shared" si="20"/>
        <v>0</v>
      </c>
      <c r="L279" s="6" t="str">
        <f t="shared" si="18"/>
        <v>5</v>
      </c>
      <c r="M279" s="6" t="str">
        <f t="shared" si="19"/>
        <v>4</v>
      </c>
    </row>
    <row r="280" spans="3:13" x14ac:dyDescent="0.2">
      <c r="C280" s="119" t="s">
        <v>1202</v>
      </c>
      <c r="E280" s="4" t="s">
        <v>1018</v>
      </c>
      <c r="I280" s="178" t="s">
        <v>494</v>
      </c>
      <c r="J280" s="186" t="str">
        <f t="shared" si="17"/>
        <v>0</v>
      </c>
      <c r="K280" s="6" t="str">
        <f t="shared" si="20"/>
        <v>0</v>
      </c>
      <c r="L280" s="6" t="str">
        <f t="shared" si="18"/>
        <v>6</v>
      </c>
      <c r="M280" s="6" t="str">
        <f t="shared" si="19"/>
        <v>4</v>
      </c>
    </row>
    <row r="281" spans="3:13" ht="15" x14ac:dyDescent="0.25">
      <c r="C281" s="119" t="s">
        <v>1202</v>
      </c>
      <c r="E281" s="180" t="s">
        <v>1022</v>
      </c>
      <c r="I281" s="4" t="s">
        <v>495</v>
      </c>
      <c r="J281" s="186" t="str">
        <f t="shared" si="17"/>
        <v>0</v>
      </c>
      <c r="K281" s="6" t="str">
        <f t="shared" si="20"/>
        <v>0</v>
      </c>
      <c r="L281" s="6" t="str">
        <f t="shared" si="18"/>
        <v>0</v>
      </c>
      <c r="M281" s="6" t="str">
        <f t="shared" si="19"/>
        <v>5</v>
      </c>
    </row>
    <row r="282" spans="3:13" ht="15" x14ac:dyDescent="0.25">
      <c r="C282" s="119" t="s">
        <v>1202</v>
      </c>
      <c r="E282" s="180" t="s">
        <v>1023</v>
      </c>
      <c r="I282" s="178" t="s">
        <v>496</v>
      </c>
      <c r="J282" s="186" t="str">
        <f t="shared" si="17"/>
        <v>0</v>
      </c>
      <c r="K282" s="6" t="str">
        <f t="shared" si="20"/>
        <v>0</v>
      </c>
      <c r="L282" s="6" t="str">
        <f t="shared" si="18"/>
        <v>1</v>
      </c>
      <c r="M282" s="6" t="str">
        <f t="shared" si="19"/>
        <v>5</v>
      </c>
    </row>
    <row r="283" spans="3:13" x14ac:dyDescent="0.2">
      <c r="C283" s="119" t="s">
        <v>1202</v>
      </c>
      <c r="E283" s="4" t="s">
        <v>1024</v>
      </c>
      <c r="I283" s="178" t="s">
        <v>497</v>
      </c>
      <c r="J283" s="186" t="str">
        <f t="shared" si="17"/>
        <v>0</v>
      </c>
      <c r="K283" s="6" t="str">
        <f t="shared" si="20"/>
        <v>1</v>
      </c>
      <c r="L283" s="6" t="str">
        <f t="shared" si="18"/>
        <v>1</v>
      </c>
      <c r="M283" s="6" t="str">
        <f t="shared" si="19"/>
        <v>5</v>
      </c>
    </row>
    <row r="284" spans="3:13" x14ac:dyDescent="0.2">
      <c r="C284" s="119" t="s">
        <v>1202</v>
      </c>
      <c r="E284" s="4" t="s">
        <v>1027</v>
      </c>
      <c r="I284" s="178" t="s">
        <v>498</v>
      </c>
      <c r="J284" s="186" t="str">
        <f t="shared" si="17"/>
        <v>0</v>
      </c>
      <c r="K284" s="6" t="str">
        <f t="shared" si="20"/>
        <v>2</v>
      </c>
      <c r="L284" s="6" t="str">
        <f t="shared" si="18"/>
        <v>1</v>
      </c>
      <c r="M284" s="6" t="str">
        <f t="shared" si="19"/>
        <v>5</v>
      </c>
    </row>
    <row r="285" spans="3:13" x14ac:dyDescent="0.2">
      <c r="C285" s="119" t="s">
        <v>1202</v>
      </c>
      <c r="E285" s="4" t="s">
        <v>1031</v>
      </c>
      <c r="I285" s="178" t="s">
        <v>499</v>
      </c>
      <c r="J285" s="186" t="str">
        <f t="shared" si="17"/>
        <v>0</v>
      </c>
      <c r="K285" s="6" t="str">
        <f t="shared" si="20"/>
        <v>9</v>
      </c>
      <c r="L285" s="6" t="str">
        <f t="shared" si="18"/>
        <v>1</v>
      </c>
      <c r="M285" s="6" t="str">
        <f t="shared" si="19"/>
        <v>5</v>
      </c>
    </row>
    <row r="286" spans="3:13" x14ac:dyDescent="0.2">
      <c r="C286" s="119" t="s">
        <v>1202</v>
      </c>
      <c r="E286" s="4" t="s">
        <v>1038</v>
      </c>
      <c r="I286" s="178" t="s">
        <v>500</v>
      </c>
      <c r="J286" s="186" t="str">
        <f t="shared" si="17"/>
        <v>0</v>
      </c>
      <c r="K286" s="6" t="str">
        <f t="shared" si="20"/>
        <v>0</v>
      </c>
      <c r="L286" s="6" t="str">
        <f t="shared" si="18"/>
        <v>2</v>
      </c>
      <c r="M286" s="6" t="str">
        <f t="shared" si="19"/>
        <v>5</v>
      </c>
    </row>
    <row r="287" spans="3:13" ht="15" x14ac:dyDescent="0.25">
      <c r="C287" s="119" t="s">
        <v>1202</v>
      </c>
      <c r="E287" s="180" t="s">
        <v>1039</v>
      </c>
      <c r="I287" s="178" t="s">
        <v>501</v>
      </c>
      <c r="J287" s="186" t="str">
        <f t="shared" si="17"/>
        <v>0</v>
      </c>
      <c r="K287" s="6" t="str">
        <f t="shared" si="20"/>
        <v>1</v>
      </c>
      <c r="L287" s="6" t="str">
        <f t="shared" si="18"/>
        <v>2</v>
      </c>
      <c r="M287" s="6" t="str">
        <f t="shared" si="19"/>
        <v>5</v>
      </c>
    </row>
    <row r="288" spans="3:13" x14ac:dyDescent="0.2">
      <c r="C288" s="119" t="s">
        <v>1202</v>
      </c>
      <c r="E288" s="4" t="s">
        <v>1040</v>
      </c>
      <c r="I288" s="178" t="s">
        <v>502</v>
      </c>
      <c r="J288" s="186" t="str">
        <f t="shared" si="17"/>
        <v>0</v>
      </c>
      <c r="K288" s="6" t="str">
        <f t="shared" si="20"/>
        <v>2</v>
      </c>
      <c r="L288" s="6" t="str">
        <f t="shared" si="18"/>
        <v>2</v>
      </c>
      <c r="M288" s="6" t="str">
        <f t="shared" si="19"/>
        <v>5</v>
      </c>
    </row>
    <row r="289" spans="3:13" x14ac:dyDescent="0.2">
      <c r="C289" s="119" t="s">
        <v>1202</v>
      </c>
      <c r="E289" s="4" t="s">
        <v>1041</v>
      </c>
      <c r="I289" s="178" t="s">
        <v>503</v>
      </c>
      <c r="J289" s="186" t="str">
        <f t="shared" si="17"/>
        <v>0</v>
      </c>
      <c r="K289" s="6" t="str">
        <f t="shared" si="20"/>
        <v>0</v>
      </c>
      <c r="L289" s="6" t="str">
        <f t="shared" si="18"/>
        <v>3</v>
      </c>
      <c r="M289" s="6" t="str">
        <f t="shared" si="19"/>
        <v>5</v>
      </c>
    </row>
    <row r="290" spans="3:13" x14ac:dyDescent="0.2">
      <c r="C290" s="119" t="s">
        <v>1202</v>
      </c>
      <c r="E290" s="4" t="s">
        <v>1042</v>
      </c>
      <c r="I290" s="178" t="s">
        <v>504</v>
      </c>
      <c r="J290" s="186" t="str">
        <f t="shared" si="17"/>
        <v>0</v>
      </c>
      <c r="K290" s="6" t="str">
        <f t="shared" si="20"/>
        <v>0</v>
      </c>
      <c r="L290" s="6" t="str">
        <f t="shared" si="18"/>
        <v>4</v>
      </c>
      <c r="M290" s="6" t="str">
        <f t="shared" si="19"/>
        <v>5</v>
      </c>
    </row>
    <row r="291" spans="3:13" ht="15" x14ac:dyDescent="0.25">
      <c r="C291" s="119" t="s">
        <v>1202</v>
      </c>
      <c r="E291" s="180" t="s">
        <v>1043</v>
      </c>
      <c r="I291" s="180" t="s">
        <v>505</v>
      </c>
      <c r="J291" s="186" t="str">
        <f t="shared" si="17"/>
        <v>0</v>
      </c>
      <c r="K291" s="6" t="str">
        <f t="shared" si="20"/>
        <v>0</v>
      </c>
      <c r="L291" s="6" t="str">
        <f t="shared" si="18"/>
        <v>0</v>
      </c>
      <c r="M291" s="6" t="str">
        <f t="shared" si="19"/>
        <v>0</v>
      </c>
    </row>
    <row r="292" spans="3:13" x14ac:dyDescent="0.2">
      <c r="C292" s="119" t="s">
        <v>1202</v>
      </c>
      <c r="E292" s="4" t="s">
        <v>1044</v>
      </c>
      <c r="I292" s="4" t="s">
        <v>506</v>
      </c>
      <c r="J292" s="186" t="str">
        <f t="shared" si="17"/>
        <v>0</v>
      </c>
      <c r="K292" s="6" t="str">
        <f t="shared" si="20"/>
        <v>0</v>
      </c>
      <c r="L292" s="6" t="str">
        <f t="shared" si="18"/>
        <v>0</v>
      </c>
      <c r="M292" s="6" t="str">
        <f t="shared" si="19"/>
        <v>1</v>
      </c>
    </row>
    <row r="293" spans="3:13" x14ac:dyDescent="0.2">
      <c r="C293" s="119" t="s">
        <v>1202</v>
      </c>
      <c r="E293" s="4" t="s">
        <v>1047</v>
      </c>
      <c r="I293" s="178" t="s">
        <v>507</v>
      </c>
      <c r="J293" s="186" t="str">
        <f t="shared" si="17"/>
        <v>0</v>
      </c>
      <c r="K293" s="6" t="str">
        <f t="shared" si="20"/>
        <v>0</v>
      </c>
      <c r="L293" s="6" t="str">
        <f t="shared" si="18"/>
        <v>1</v>
      </c>
      <c r="M293" s="6" t="str">
        <f t="shared" si="19"/>
        <v>1</v>
      </c>
    </row>
    <row r="294" spans="3:13" ht="15" x14ac:dyDescent="0.25">
      <c r="C294" s="119" t="s">
        <v>1202</v>
      </c>
      <c r="E294" s="180" t="s">
        <v>1050</v>
      </c>
      <c r="I294" s="178" t="s">
        <v>508</v>
      </c>
      <c r="J294" s="186" t="str">
        <f t="shared" si="17"/>
        <v>0</v>
      </c>
      <c r="K294" s="6" t="str">
        <f t="shared" si="20"/>
        <v>0</v>
      </c>
      <c r="L294" s="6" t="str">
        <f t="shared" si="18"/>
        <v>2</v>
      </c>
      <c r="M294" s="6" t="str">
        <f t="shared" si="19"/>
        <v>1</v>
      </c>
    </row>
    <row r="295" spans="3:13" x14ac:dyDescent="0.2">
      <c r="C295" s="119" t="s">
        <v>1202</v>
      </c>
      <c r="E295" s="4" t="s">
        <v>1051</v>
      </c>
      <c r="I295" s="4" t="s">
        <v>509</v>
      </c>
      <c r="J295" s="186" t="str">
        <f t="shared" si="17"/>
        <v>0</v>
      </c>
      <c r="K295" s="6" t="str">
        <f t="shared" si="20"/>
        <v>0</v>
      </c>
      <c r="L295" s="6" t="str">
        <f t="shared" si="18"/>
        <v>0</v>
      </c>
      <c r="M295" s="6" t="str">
        <f t="shared" si="19"/>
        <v>2</v>
      </c>
    </row>
    <row r="296" spans="3:13" x14ac:dyDescent="0.2">
      <c r="C296" s="119" t="s">
        <v>1202</v>
      </c>
      <c r="E296" s="4" t="s">
        <v>1052</v>
      </c>
      <c r="I296" s="178" t="s">
        <v>510</v>
      </c>
      <c r="J296" s="186" t="str">
        <f t="shared" si="17"/>
        <v>0</v>
      </c>
      <c r="K296" s="6" t="str">
        <f t="shared" si="20"/>
        <v>0</v>
      </c>
      <c r="L296" s="6" t="str">
        <f t="shared" si="18"/>
        <v>1</v>
      </c>
      <c r="M296" s="6" t="str">
        <f t="shared" si="19"/>
        <v>2</v>
      </c>
    </row>
    <row r="297" spans="3:13" x14ac:dyDescent="0.2">
      <c r="C297" s="119" t="s">
        <v>1202</v>
      </c>
      <c r="E297" s="4" t="s">
        <v>1053</v>
      </c>
      <c r="I297" s="178" t="s">
        <v>511</v>
      </c>
      <c r="J297" s="186" t="str">
        <f t="shared" si="17"/>
        <v>0</v>
      </c>
      <c r="K297" s="6" t="str">
        <f t="shared" si="20"/>
        <v>0</v>
      </c>
      <c r="L297" s="6" t="str">
        <f t="shared" si="18"/>
        <v>9</v>
      </c>
      <c r="M297" s="6" t="str">
        <f t="shared" si="19"/>
        <v>2</v>
      </c>
    </row>
    <row r="298" spans="3:13" ht="15" x14ac:dyDescent="0.25">
      <c r="C298" s="119" t="s">
        <v>1202</v>
      </c>
      <c r="E298" s="180" t="s">
        <v>1054</v>
      </c>
      <c r="I298" s="4" t="s">
        <v>512</v>
      </c>
      <c r="J298" s="186" t="str">
        <f t="shared" si="17"/>
        <v>0</v>
      </c>
      <c r="K298" s="6" t="str">
        <f t="shared" si="20"/>
        <v>0</v>
      </c>
      <c r="L298" s="6" t="str">
        <f t="shared" si="18"/>
        <v>0</v>
      </c>
      <c r="M298" s="6" t="str">
        <f t="shared" si="19"/>
        <v>3</v>
      </c>
    </row>
    <row r="299" spans="3:13" x14ac:dyDescent="0.2">
      <c r="C299" s="119" t="s">
        <v>1202</v>
      </c>
      <c r="E299" s="4" t="s">
        <v>1055</v>
      </c>
      <c r="I299" s="4" t="s">
        <v>513</v>
      </c>
      <c r="J299" s="186" t="str">
        <f t="shared" si="17"/>
        <v>0</v>
      </c>
      <c r="K299" s="6" t="str">
        <f t="shared" si="20"/>
        <v>0</v>
      </c>
      <c r="L299" s="6" t="str">
        <f t="shared" si="18"/>
        <v>0</v>
      </c>
      <c r="M299" s="6" t="str">
        <f t="shared" si="19"/>
        <v>4</v>
      </c>
    </row>
    <row r="300" spans="3:13" x14ac:dyDescent="0.2">
      <c r="C300" s="119" t="s">
        <v>1202</v>
      </c>
      <c r="E300" s="4" t="s">
        <v>1056</v>
      </c>
      <c r="I300" s="4" t="s">
        <v>514</v>
      </c>
      <c r="J300" s="186" t="str">
        <f t="shared" si="17"/>
        <v>0</v>
      </c>
      <c r="K300" s="6" t="str">
        <f t="shared" si="20"/>
        <v>0</v>
      </c>
      <c r="L300" s="6" t="str">
        <f t="shared" si="18"/>
        <v>0</v>
      </c>
      <c r="M300" s="6" t="str">
        <f t="shared" si="19"/>
        <v>5</v>
      </c>
    </row>
    <row r="301" spans="3:13" x14ac:dyDescent="0.2">
      <c r="C301" s="119" t="s">
        <v>1202</v>
      </c>
      <c r="E301" s="4" t="s">
        <v>1060</v>
      </c>
      <c r="I301" s="4" t="s">
        <v>515</v>
      </c>
      <c r="J301" s="186" t="str">
        <f t="shared" si="17"/>
        <v>0</v>
      </c>
      <c r="K301" s="6" t="str">
        <f t="shared" si="20"/>
        <v>0</v>
      </c>
      <c r="L301" s="6" t="str">
        <f t="shared" si="18"/>
        <v>0</v>
      </c>
      <c r="M301" s="6" t="str">
        <f t="shared" si="19"/>
        <v>6</v>
      </c>
    </row>
    <row r="302" spans="3:13" ht="15" x14ac:dyDescent="0.25">
      <c r="C302" s="119" t="s">
        <v>1202</v>
      </c>
      <c r="E302" s="180" t="s">
        <v>1061</v>
      </c>
      <c r="I302" s="178" t="s">
        <v>516</v>
      </c>
      <c r="J302" s="186" t="str">
        <f t="shared" si="17"/>
        <v>0</v>
      </c>
      <c r="K302" s="6" t="str">
        <f t="shared" si="20"/>
        <v>0</v>
      </c>
      <c r="L302" s="6" t="str">
        <f t="shared" si="18"/>
        <v>1</v>
      </c>
      <c r="M302" s="6" t="str">
        <f t="shared" si="19"/>
        <v>6</v>
      </c>
    </row>
    <row r="303" spans="3:13" x14ac:dyDescent="0.2">
      <c r="C303" s="119" t="s">
        <v>1202</v>
      </c>
      <c r="E303" s="4" t="s">
        <v>1062</v>
      </c>
      <c r="I303" s="178" t="s">
        <v>517</v>
      </c>
      <c r="J303" s="186" t="str">
        <f t="shared" si="17"/>
        <v>0</v>
      </c>
      <c r="K303" s="6" t="str">
        <f t="shared" si="20"/>
        <v>0</v>
      </c>
      <c r="L303" s="6" t="str">
        <f t="shared" si="18"/>
        <v>2</v>
      </c>
      <c r="M303" s="6" t="str">
        <f t="shared" si="19"/>
        <v>6</v>
      </c>
    </row>
    <row r="304" spans="3:13" x14ac:dyDescent="0.2">
      <c r="C304" s="119" t="s">
        <v>1202</v>
      </c>
      <c r="E304" s="4" t="s">
        <v>1065</v>
      </c>
      <c r="I304" s="4" t="s">
        <v>518</v>
      </c>
      <c r="J304" s="186" t="str">
        <f t="shared" si="17"/>
        <v>0</v>
      </c>
      <c r="K304" s="6" t="str">
        <f t="shared" si="20"/>
        <v>0</v>
      </c>
      <c r="L304" s="6" t="str">
        <f t="shared" si="18"/>
        <v>0</v>
      </c>
      <c r="M304" s="6" t="str">
        <f t="shared" si="19"/>
        <v>7</v>
      </c>
    </row>
    <row r="305" spans="3:13" x14ac:dyDescent="0.2">
      <c r="C305" s="119" t="s">
        <v>1202</v>
      </c>
      <c r="E305" s="4" t="s">
        <v>1066</v>
      </c>
      <c r="I305" s="178" t="s">
        <v>519</v>
      </c>
      <c r="J305" s="186" t="str">
        <f t="shared" si="17"/>
        <v>0</v>
      </c>
      <c r="K305" s="6" t="str">
        <f t="shared" si="20"/>
        <v>0</v>
      </c>
      <c r="L305" s="6" t="str">
        <f t="shared" si="18"/>
        <v>1</v>
      </c>
      <c r="M305" s="6" t="str">
        <f t="shared" si="19"/>
        <v>7</v>
      </c>
    </row>
    <row r="306" spans="3:13" x14ac:dyDescent="0.2">
      <c r="C306" s="119" t="s">
        <v>1202</v>
      </c>
      <c r="E306" s="4" t="s">
        <v>1067</v>
      </c>
      <c r="I306" s="178" t="s">
        <v>520</v>
      </c>
      <c r="J306" s="186" t="str">
        <f t="shared" si="17"/>
        <v>0</v>
      </c>
      <c r="K306" s="6" t="str">
        <f t="shared" si="20"/>
        <v>0</v>
      </c>
      <c r="L306" s="6" t="str">
        <f t="shared" si="18"/>
        <v>2</v>
      </c>
      <c r="M306" s="6" t="str">
        <f t="shared" si="19"/>
        <v>7</v>
      </c>
    </row>
    <row r="307" spans="3:13" ht="15" x14ac:dyDescent="0.25">
      <c r="C307" s="119" t="s">
        <v>1202</v>
      </c>
      <c r="E307" s="180" t="s">
        <v>1071</v>
      </c>
      <c r="I307" s="178" t="s">
        <v>521</v>
      </c>
      <c r="J307" s="186" t="str">
        <f t="shared" si="17"/>
        <v>0</v>
      </c>
      <c r="K307" s="6" t="str">
        <f t="shared" si="20"/>
        <v>0</v>
      </c>
      <c r="L307" s="6" t="str">
        <f t="shared" si="18"/>
        <v>3</v>
      </c>
      <c r="M307" s="6" t="str">
        <f t="shared" si="19"/>
        <v>7</v>
      </c>
    </row>
    <row r="308" spans="3:13" x14ac:dyDescent="0.2">
      <c r="C308" s="119" t="s">
        <v>1202</v>
      </c>
      <c r="E308" s="4" t="s">
        <v>1072</v>
      </c>
      <c r="I308" s="4" t="s">
        <v>522</v>
      </c>
      <c r="J308" s="186" t="str">
        <f t="shared" si="17"/>
        <v>0</v>
      </c>
      <c r="K308" s="6" t="str">
        <f t="shared" si="20"/>
        <v>0</v>
      </c>
      <c r="L308" s="6" t="str">
        <f t="shared" si="18"/>
        <v>0</v>
      </c>
      <c r="M308" s="6" t="str">
        <f t="shared" si="19"/>
        <v>9</v>
      </c>
    </row>
    <row r="309" spans="3:13" x14ac:dyDescent="0.2">
      <c r="C309" s="119" t="s">
        <v>1202</v>
      </c>
      <c r="E309" s="4" t="s">
        <v>1076</v>
      </c>
      <c r="I309" s="178" t="s">
        <v>523</v>
      </c>
      <c r="J309" s="186" t="str">
        <f t="shared" si="17"/>
        <v>0</v>
      </c>
      <c r="K309" s="6" t="str">
        <f t="shared" si="20"/>
        <v>0</v>
      </c>
      <c r="L309" s="6" t="str">
        <f t="shared" si="18"/>
        <v>1</v>
      </c>
      <c r="M309" s="6" t="str">
        <f t="shared" si="19"/>
        <v>9</v>
      </c>
    </row>
    <row r="310" spans="3:13" x14ac:dyDescent="0.2">
      <c r="C310" s="119" t="s">
        <v>1202</v>
      </c>
      <c r="E310" s="4" t="s">
        <v>1085</v>
      </c>
      <c r="I310" s="178" t="s">
        <v>524</v>
      </c>
      <c r="J310" s="186" t="str">
        <f t="shared" si="17"/>
        <v>0</v>
      </c>
      <c r="K310" s="6" t="str">
        <f t="shared" si="20"/>
        <v>0</v>
      </c>
      <c r="L310" s="6" t="str">
        <f t="shared" si="18"/>
        <v>2</v>
      </c>
      <c r="M310" s="6" t="str">
        <f t="shared" si="19"/>
        <v>9</v>
      </c>
    </row>
    <row r="311" spans="3:13" ht="15" x14ac:dyDescent="0.25">
      <c r="C311" s="119" t="s">
        <v>1202</v>
      </c>
      <c r="E311" s="180" t="s">
        <v>1086</v>
      </c>
      <c r="I311" s="178" t="s">
        <v>525</v>
      </c>
      <c r="J311" s="186" t="str">
        <f t="shared" si="17"/>
        <v>0</v>
      </c>
      <c r="K311" s="6" t="str">
        <f t="shared" si="20"/>
        <v>0</v>
      </c>
      <c r="L311" s="6" t="str">
        <f t="shared" si="18"/>
        <v>3</v>
      </c>
      <c r="M311" s="6" t="str">
        <f t="shared" si="19"/>
        <v>9</v>
      </c>
    </row>
    <row r="312" spans="3:13" x14ac:dyDescent="0.2">
      <c r="C312" s="119" t="s">
        <v>1202</v>
      </c>
      <c r="E312" s="4" t="s">
        <v>1087</v>
      </c>
      <c r="I312" s="178" t="s">
        <v>526</v>
      </c>
      <c r="J312" s="186" t="str">
        <f t="shared" si="17"/>
        <v>0</v>
      </c>
      <c r="K312" s="6" t="str">
        <f t="shared" si="20"/>
        <v>0</v>
      </c>
      <c r="L312" s="6" t="str">
        <f t="shared" si="18"/>
        <v>4</v>
      </c>
      <c r="M312" s="6" t="str">
        <f t="shared" si="19"/>
        <v>9</v>
      </c>
    </row>
    <row r="313" spans="3:13" x14ac:dyDescent="0.2">
      <c r="C313" s="119" t="s">
        <v>1202</v>
      </c>
      <c r="E313" s="4" t="s">
        <v>1088</v>
      </c>
      <c r="I313" s="178" t="s">
        <v>527</v>
      </c>
      <c r="J313" s="186" t="str">
        <f t="shared" si="17"/>
        <v>0</v>
      </c>
      <c r="K313" s="6" t="str">
        <f t="shared" si="20"/>
        <v>0</v>
      </c>
      <c r="L313" s="6" t="str">
        <f t="shared" si="18"/>
        <v>9</v>
      </c>
      <c r="M313" s="6" t="str">
        <f t="shared" si="19"/>
        <v>9</v>
      </c>
    </row>
    <row r="314" spans="3:13" ht="15" x14ac:dyDescent="0.25">
      <c r="C314" s="119" t="s">
        <v>1202</v>
      </c>
      <c r="E314" s="4" t="s">
        <v>1089</v>
      </c>
      <c r="I314" s="180" t="s">
        <v>528</v>
      </c>
      <c r="J314" s="186" t="str">
        <f t="shared" si="17"/>
        <v>0</v>
      </c>
      <c r="K314" s="6" t="str">
        <f t="shared" si="20"/>
        <v>0</v>
      </c>
      <c r="L314" s="6" t="str">
        <f t="shared" si="18"/>
        <v>0</v>
      </c>
      <c r="M314" s="6" t="str">
        <f t="shared" si="19"/>
        <v>0</v>
      </c>
    </row>
    <row r="315" spans="3:13" x14ac:dyDescent="0.2">
      <c r="C315" s="119" t="s">
        <v>1202</v>
      </c>
      <c r="E315" s="4" t="s">
        <v>1096</v>
      </c>
      <c r="I315" s="4" t="s">
        <v>529</v>
      </c>
      <c r="J315" s="186" t="str">
        <f t="shared" si="17"/>
        <v>0</v>
      </c>
      <c r="K315" s="6" t="str">
        <f t="shared" si="20"/>
        <v>0</v>
      </c>
      <c r="L315" s="6" t="str">
        <f t="shared" si="18"/>
        <v>0</v>
      </c>
      <c r="M315" s="6" t="str">
        <f t="shared" si="19"/>
        <v>1</v>
      </c>
    </row>
    <row r="316" spans="3:13" x14ac:dyDescent="0.2">
      <c r="C316" s="119" t="s">
        <v>1202</v>
      </c>
      <c r="E316" s="4" t="s">
        <v>1099</v>
      </c>
      <c r="I316" s="178" t="s">
        <v>530</v>
      </c>
      <c r="J316" s="186" t="str">
        <f t="shared" si="17"/>
        <v>0</v>
      </c>
      <c r="K316" s="6" t="str">
        <f t="shared" si="20"/>
        <v>0</v>
      </c>
      <c r="L316" s="6" t="str">
        <f t="shared" si="18"/>
        <v>1</v>
      </c>
      <c r="M316" s="6" t="str">
        <f t="shared" si="19"/>
        <v>1</v>
      </c>
    </row>
    <row r="317" spans="3:13" x14ac:dyDescent="0.2">
      <c r="C317" s="119" t="s">
        <v>1202</v>
      </c>
      <c r="E317" s="4" t="s">
        <v>1111</v>
      </c>
      <c r="I317" s="178" t="s">
        <v>531</v>
      </c>
      <c r="J317" s="186" t="str">
        <f t="shared" si="17"/>
        <v>0</v>
      </c>
      <c r="K317" s="6" t="str">
        <f t="shared" si="20"/>
        <v>0</v>
      </c>
      <c r="L317" s="6" t="str">
        <f t="shared" si="18"/>
        <v>2</v>
      </c>
      <c r="M317" s="6" t="str">
        <f t="shared" si="19"/>
        <v>1</v>
      </c>
    </row>
    <row r="318" spans="3:13" ht="15" x14ac:dyDescent="0.25">
      <c r="C318" s="119" t="s">
        <v>1202</v>
      </c>
      <c r="E318" s="180" t="s">
        <v>1112</v>
      </c>
      <c r="I318" s="4" t="s">
        <v>532</v>
      </c>
      <c r="J318" s="186" t="str">
        <f t="shared" si="17"/>
        <v>0</v>
      </c>
      <c r="K318" s="6" t="str">
        <f t="shared" si="20"/>
        <v>0</v>
      </c>
      <c r="L318" s="6" t="str">
        <f t="shared" si="18"/>
        <v>0</v>
      </c>
      <c r="M318" s="6" t="str">
        <f t="shared" si="19"/>
        <v>2</v>
      </c>
    </row>
    <row r="319" spans="3:13" x14ac:dyDescent="0.2">
      <c r="C319" s="119" t="s">
        <v>1202</v>
      </c>
      <c r="E319" s="4" t="s">
        <v>1113</v>
      </c>
      <c r="I319" s="4" t="s">
        <v>533</v>
      </c>
      <c r="J319" s="186" t="str">
        <f t="shared" si="17"/>
        <v>0</v>
      </c>
      <c r="K319" s="6" t="str">
        <f t="shared" si="20"/>
        <v>0</v>
      </c>
      <c r="L319" s="6" t="str">
        <f t="shared" si="18"/>
        <v>0</v>
      </c>
      <c r="M319" s="6" t="str">
        <f t="shared" si="19"/>
        <v>3</v>
      </c>
    </row>
    <row r="320" spans="3:13" x14ac:dyDescent="0.2">
      <c r="C320" s="119" t="s">
        <v>1202</v>
      </c>
      <c r="E320" s="4" t="s">
        <v>1114</v>
      </c>
      <c r="I320" s="4" t="s">
        <v>534</v>
      </c>
      <c r="J320" s="186" t="str">
        <f t="shared" si="17"/>
        <v>0</v>
      </c>
      <c r="K320" s="6" t="str">
        <f t="shared" si="20"/>
        <v>0</v>
      </c>
      <c r="L320" s="6" t="str">
        <f t="shared" si="18"/>
        <v>0</v>
      </c>
      <c r="M320" s="6" t="str">
        <f t="shared" si="19"/>
        <v>4</v>
      </c>
    </row>
    <row r="321" spans="3:13" x14ac:dyDescent="0.2">
      <c r="C321" s="119" t="s">
        <v>1202</v>
      </c>
      <c r="E321" s="4" t="s">
        <v>1118</v>
      </c>
      <c r="I321" s="4" t="s">
        <v>535</v>
      </c>
      <c r="J321" s="186" t="str">
        <f t="shared" si="17"/>
        <v>0</v>
      </c>
      <c r="K321" s="6" t="str">
        <f t="shared" si="20"/>
        <v>0</v>
      </c>
      <c r="L321" s="6" t="str">
        <f t="shared" si="18"/>
        <v>0</v>
      </c>
      <c r="M321" s="6" t="str">
        <f t="shared" si="19"/>
        <v>5</v>
      </c>
    </row>
    <row r="322" spans="3:13" ht="15" x14ac:dyDescent="0.25">
      <c r="C322" s="119" t="s">
        <v>1202</v>
      </c>
      <c r="E322" s="180" t="s">
        <v>1121</v>
      </c>
      <c r="I322" s="178" t="s">
        <v>536</v>
      </c>
      <c r="J322" s="186" t="str">
        <f t="shared" si="17"/>
        <v>0</v>
      </c>
      <c r="K322" s="6" t="str">
        <f t="shared" si="20"/>
        <v>0</v>
      </c>
      <c r="L322" s="6" t="str">
        <f t="shared" si="18"/>
        <v>1</v>
      </c>
      <c r="M322" s="6" t="str">
        <f t="shared" si="19"/>
        <v>5</v>
      </c>
    </row>
    <row r="323" spans="3:13" x14ac:dyDescent="0.2">
      <c r="C323" s="119" t="s">
        <v>1202</v>
      </c>
      <c r="E323" s="4" t="s">
        <v>1122</v>
      </c>
      <c r="I323" s="178" t="s">
        <v>537</v>
      </c>
      <c r="J323" s="186" t="str">
        <f t="shared" si="17"/>
        <v>0</v>
      </c>
      <c r="K323" s="6" t="str">
        <f t="shared" si="20"/>
        <v>0</v>
      </c>
      <c r="L323" s="6" t="str">
        <f t="shared" si="18"/>
        <v>2</v>
      </c>
      <c r="M323" s="6" t="str">
        <f t="shared" si="19"/>
        <v>5</v>
      </c>
    </row>
    <row r="324" spans="3:13" x14ac:dyDescent="0.2">
      <c r="C324" s="119" t="s">
        <v>1202</v>
      </c>
      <c r="E324" s="4" t="s">
        <v>1123</v>
      </c>
      <c r="I324" s="4" t="s">
        <v>538</v>
      </c>
      <c r="J324" s="186" t="str">
        <f t="shared" ref="J324:J387" si="21">LEFT(RIGHT(LEFT(I324,6),1),1)</f>
        <v>0</v>
      </c>
      <c r="K324" s="6" t="str">
        <f t="shared" si="20"/>
        <v>0</v>
      </c>
      <c r="L324" s="6" t="str">
        <f t="shared" ref="L324:L387" si="22">LEFT(RIGHT(LEFT(I324,6),3),1)</f>
        <v>0</v>
      </c>
      <c r="M324" s="6" t="str">
        <f t="shared" ref="M324:M387" si="23">LEFT(RIGHT(LEFT(I324,6),4),1)</f>
        <v>6</v>
      </c>
    </row>
    <row r="325" spans="3:13" x14ac:dyDescent="0.2">
      <c r="C325" s="119" t="s">
        <v>1202</v>
      </c>
      <c r="E325" s="4" t="s">
        <v>1126</v>
      </c>
      <c r="I325" s="4" t="s">
        <v>539</v>
      </c>
      <c r="J325" s="186" t="str">
        <f t="shared" si="21"/>
        <v>0</v>
      </c>
      <c r="K325" s="6" t="str">
        <f t="shared" si="20"/>
        <v>0</v>
      </c>
      <c r="L325" s="6" t="str">
        <f t="shared" si="22"/>
        <v>0</v>
      </c>
      <c r="M325" s="6" t="str">
        <f t="shared" si="23"/>
        <v>7</v>
      </c>
    </row>
    <row r="326" spans="3:13" x14ac:dyDescent="0.2">
      <c r="C326" s="119" t="s">
        <v>1202</v>
      </c>
      <c r="E326" s="4" t="s">
        <v>1129</v>
      </c>
      <c r="I326" s="4" t="s">
        <v>540</v>
      </c>
      <c r="J326" s="186" t="str">
        <f t="shared" si="21"/>
        <v>0</v>
      </c>
      <c r="K326" s="6" t="str">
        <f t="shared" si="20"/>
        <v>0</v>
      </c>
      <c r="L326" s="6" t="str">
        <f t="shared" si="22"/>
        <v>0</v>
      </c>
      <c r="M326" s="6" t="str">
        <f t="shared" si="23"/>
        <v>8</v>
      </c>
    </row>
    <row r="327" spans="3:13" ht="15" x14ac:dyDescent="0.25">
      <c r="C327" s="119" t="s">
        <v>1202</v>
      </c>
      <c r="E327" s="180" t="s">
        <v>1130</v>
      </c>
      <c r="I327" s="180" t="s">
        <v>541</v>
      </c>
      <c r="J327" s="186" t="str">
        <f t="shared" si="21"/>
        <v>0</v>
      </c>
      <c r="K327" s="6" t="str">
        <f t="shared" si="20"/>
        <v>0</v>
      </c>
      <c r="L327" s="6" t="str">
        <f t="shared" si="22"/>
        <v>0</v>
      </c>
      <c r="M327" s="6" t="str">
        <f t="shared" si="23"/>
        <v>0</v>
      </c>
    </row>
    <row r="328" spans="3:13" x14ac:dyDescent="0.2">
      <c r="C328" s="119" t="s">
        <v>1202</v>
      </c>
      <c r="E328" s="4" t="s">
        <v>1131</v>
      </c>
      <c r="I328" s="4" t="s">
        <v>542</v>
      </c>
      <c r="J328" s="186" t="str">
        <f t="shared" si="21"/>
        <v>0</v>
      </c>
      <c r="K328" s="6" t="str">
        <f t="shared" ref="K328:K391" si="24">LEFT(RIGHT(LEFT(I328,6),2),1)</f>
        <v>0</v>
      </c>
      <c r="L328" s="6" t="str">
        <f t="shared" si="22"/>
        <v>0</v>
      </c>
      <c r="M328" s="6" t="str">
        <f t="shared" si="23"/>
        <v>1</v>
      </c>
    </row>
    <row r="329" spans="3:13" x14ac:dyDescent="0.2">
      <c r="C329" s="119" t="s">
        <v>1202</v>
      </c>
      <c r="E329" s="4" t="s">
        <v>1134</v>
      </c>
      <c r="I329" s="178" t="s">
        <v>543</v>
      </c>
      <c r="J329" s="186" t="str">
        <f t="shared" si="21"/>
        <v>0</v>
      </c>
      <c r="K329" s="6" t="str">
        <f t="shared" si="24"/>
        <v>0</v>
      </c>
      <c r="L329" s="6" t="str">
        <f t="shared" si="22"/>
        <v>1</v>
      </c>
      <c r="M329" s="6" t="str">
        <f t="shared" si="23"/>
        <v>1</v>
      </c>
    </row>
    <row r="330" spans="3:13" ht="15" x14ac:dyDescent="0.25">
      <c r="C330" s="119" t="s">
        <v>1202</v>
      </c>
      <c r="E330" s="180" t="s">
        <v>1141</v>
      </c>
      <c r="I330" s="178" t="s">
        <v>544</v>
      </c>
      <c r="J330" s="186" t="str">
        <f t="shared" si="21"/>
        <v>0</v>
      </c>
      <c r="K330" s="6" t="str">
        <f t="shared" si="24"/>
        <v>0</v>
      </c>
      <c r="L330" s="6" t="str">
        <f t="shared" si="22"/>
        <v>2</v>
      </c>
      <c r="M330" s="6" t="str">
        <f t="shared" si="23"/>
        <v>1</v>
      </c>
    </row>
    <row r="331" spans="3:13" ht="15" x14ac:dyDescent="0.25">
      <c r="C331" s="119" t="s">
        <v>1202</v>
      </c>
      <c r="E331" s="180" t="s">
        <v>1146</v>
      </c>
      <c r="I331" s="4" t="s">
        <v>545</v>
      </c>
      <c r="J331" s="186" t="str">
        <f t="shared" si="21"/>
        <v>0</v>
      </c>
      <c r="K331" s="6" t="str">
        <f t="shared" si="24"/>
        <v>0</v>
      </c>
      <c r="L331" s="6" t="str">
        <f t="shared" si="22"/>
        <v>0</v>
      </c>
      <c r="M331" s="6" t="str">
        <f t="shared" si="23"/>
        <v>2</v>
      </c>
    </row>
    <row r="332" spans="3:13" ht="15" x14ac:dyDescent="0.25">
      <c r="C332" s="119" t="s">
        <v>1202</v>
      </c>
      <c r="E332" s="180" t="s">
        <v>1153</v>
      </c>
      <c r="I332" s="4" t="s">
        <v>546</v>
      </c>
      <c r="J332" s="186" t="str">
        <f t="shared" si="21"/>
        <v>0</v>
      </c>
      <c r="K332" s="6" t="str">
        <f t="shared" si="24"/>
        <v>0</v>
      </c>
      <c r="L332" s="6" t="str">
        <f t="shared" si="22"/>
        <v>0</v>
      </c>
      <c r="M332" s="6" t="str">
        <f t="shared" si="23"/>
        <v>3</v>
      </c>
    </row>
    <row r="333" spans="3:13" ht="15" x14ac:dyDescent="0.25">
      <c r="C333" s="119" t="s">
        <v>1202</v>
      </c>
      <c r="E333" s="180" t="s">
        <v>1154</v>
      </c>
      <c r="I333" s="178" t="s">
        <v>547</v>
      </c>
      <c r="J333" s="186" t="str">
        <f t="shared" si="21"/>
        <v>0</v>
      </c>
      <c r="K333" s="6" t="str">
        <f t="shared" si="24"/>
        <v>0</v>
      </c>
      <c r="L333" s="6" t="str">
        <f t="shared" si="22"/>
        <v>1</v>
      </c>
      <c r="M333" s="6" t="str">
        <f t="shared" si="23"/>
        <v>3</v>
      </c>
    </row>
    <row r="334" spans="3:13" x14ac:dyDescent="0.2">
      <c r="C334" s="119" t="s">
        <v>1202</v>
      </c>
      <c r="E334" s="4" t="s">
        <v>1155</v>
      </c>
      <c r="I334" s="178" t="s">
        <v>548</v>
      </c>
      <c r="J334" s="186" t="str">
        <f t="shared" si="21"/>
        <v>0</v>
      </c>
      <c r="K334" s="6" t="str">
        <f t="shared" si="24"/>
        <v>0</v>
      </c>
      <c r="L334" s="6" t="str">
        <f t="shared" si="22"/>
        <v>2</v>
      </c>
      <c r="M334" s="6" t="str">
        <f t="shared" si="23"/>
        <v>3</v>
      </c>
    </row>
    <row r="335" spans="3:13" x14ac:dyDescent="0.2">
      <c r="C335" s="119" t="s">
        <v>1202</v>
      </c>
      <c r="E335" s="4" t="s">
        <v>1160</v>
      </c>
      <c r="I335" s="178" t="s">
        <v>549</v>
      </c>
      <c r="J335" s="186" t="str">
        <f t="shared" si="21"/>
        <v>0</v>
      </c>
      <c r="K335" s="6" t="str">
        <f t="shared" si="24"/>
        <v>0</v>
      </c>
      <c r="L335" s="6" t="str">
        <f t="shared" si="22"/>
        <v>3</v>
      </c>
      <c r="M335" s="6" t="str">
        <f t="shared" si="23"/>
        <v>3</v>
      </c>
    </row>
    <row r="336" spans="3:13" ht="15" x14ac:dyDescent="0.25">
      <c r="C336" s="119" t="s">
        <v>1202</v>
      </c>
      <c r="E336" s="180" t="s">
        <v>1163</v>
      </c>
      <c r="I336" s="4" t="s">
        <v>550</v>
      </c>
      <c r="J336" s="186" t="str">
        <f t="shared" si="21"/>
        <v>0</v>
      </c>
      <c r="K336" s="6" t="str">
        <f t="shared" si="24"/>
        <v>0</v>
      </c>
      <c r="L336" s="6" t="str">
        <f t="shared" si="22"/>
        <v>0</v>
      </c>
      <c r="M336" s="6" t="str">
        <f t="shared" si="23"/>
        <v>4</v>
      </c>
    </row>
    <row r="337" spans="3:13" x14ac:dyDescent="0.2">
      <c r="C337" s="119" t="s">
        <v>1202</v>
      </c>
      <c r="E337" s="4" t="s">
        <v>1164</v>
      </c>
      <c r="I337" s="4" t="s">
        <v>551</v>
      </c>
      <c r="J337" s="186" t="str">
        <f t="shared" si="21"/>
        <v>0</v>
      </c>
      <c r="K337" s="6" t="str">
        <f t="shared" si="24"/>
        <v>0</v>
      </c>
      <c r="L337" s="6" t="str">
        <f t="shared" si="22"/>
        <v>0</v>
      </c>
      <c r="M337" s="6" t="str">
        <f t="shared" si="23"/>
        <v>5</v>
      </c>
    </row>
    <row r="338" spans="3:13" x14ac:dyDescent="0.2">
      <c r="C338" s="119" t="s">
        <v>1202</v>
      </c>
      <c r="E338" s="4" t="s">
        <v>1167</v>
      </c>
      <c r="I338" s="178" t="s">
        <v>552</v>
      </c>
      <c r="J338" s="186" t="str">
        <f t="shared" si="21"/>
        <v>0</v>
      </c>
      <c r="K338" s="6" t="str">
        <f t="shared" si="24"/>
        <v>0</v>
      </c>
      <c r="L338" s="6" t="str">
        <f t="shared" si="22"/>
        <v>1</v>
      </c>
      <c r="M338" s="6" t="str">
        <f t="shared" si="23"/>
        <v>5</v>
      </c>
    </row>
    <row r="339" spans="3:13" x14ac:dyDescent="0.2">
      <c r="C339" s="119" t="s">
        <v>1202</v>
      </c>
      <c r="E339" s="4" t="s">
        <v>1168</v>
      </c>
      <c r="I339" s="178" t="s">
        <v>553</v>
      </c>
      <c r="J339" s="186" t="str">
        <f t="shared" si="21"/>
        <v>0</v>
      </c>
      <c r="K339" s="6" t="str">
        <f t="shared" si="24"/>
        <v>0</v>
      </c>
      <c r="L339" s="6" t="str">
        <f t="shared" si="22"/>
        <v>2</v>
      </c>
      <c r="M339" s="6" t="str">
        <f t="shared" si="23"/>
        <v>5</v>
      </c>
    </row>
    <row r="340" spans="3:13" ht="15" x14ac:dyDescent="0.25">
      <c r="C340" s="119" t="s">
        <v>1202</v>
      </c>
      <c r="E340" s="180" t="s">
        <v>1180</v>
      </c>
      <c r="I340" s="4" t="s">
        <v>554</v>
      </c>
      <c r="J340" s="186" t="str">
        <f t="shared" si="21"/>
        <v>0</v>
      </c>
      <c r="K340" s="6" t="str">
        <f t="shared" si="24"/>
        <v>0</v>
      </c>
      <c r="L340" s="6" t="str">
        <f t="shared" si="22"/>
        <v>0</v>
      </c>
      <c r="M340" s="6" t="str">
        <f t="shared" si="23"/>
        <v>9</v>
      </c>
    </row>
    <row r="341" spans="3:13" ht="15" x14ac:dyDescent="0.25">
      <c r="C341" s="119" t="s">
        <v>1202</v>
      </c>
      <c r="E341" s="4" t="s">
        <v>1181</v>
      </c>
      <c r="I341" s="180" t="s">
        <v>555</v>
      </c>
      <c r="J341" s="186" t="str">
        <f t="shared" si="21"/>
        <v>0</v>
      </c>
      <c r="K341" s="6" t="str">
        <f t="shared" si="24"/>
        <v>0</v>
      </c>
      <c r="L341" s="6" t="str">
        <f t="shared" si="22"/>
        <v>0</v>
      </c>
      <c r="M341" s="6" t="str">
        <f t="shared" si="23"/>
        <v>0</v>
      </c>
    </row>
    <row r="342" spans="3:13" x14ac:dyDescent="0.2">
      <c r="C342" s="119" t="s">
        <v>1202</v>
      </c>
      <c r="E342" s="4" t="s">
        <v>1184</v>
      </c>
      <c r="I342" s="4" t="s">
        <v>556</v>
      </c>
      <c r="J342" s="186" t="str">
        <f t="shared" si="21"/>
        <v>0</v>
      </c>
      <c r="K342" s="6" t="str">
        <f t="shared" si="24"/>
        <v>0</v>
      </c>
      <c r="L342" s="6" t="str">
        <f t="shared" si="22"/>
        <v>0</v>
      </c>
      <c r="M342" s="6" t="str">
        <f t="shared" si="23"/>
        <v>1</v>
      </c>
    </row>
    <row r="343" spans="3:13" ht="15" x14ac:dyDescent="0.25">
      <c r="C343" s="119" t="s">
        <v>1202</v>
      </c>
      <c r="E343" s="180" t="s">
        <v>1191</v>
      </c>
      <c r="I343" s="178" t="s">
        <v>557</v>
      </c>
      <c r="J343" s="186" t="str">
        <f t="shared" si="21"/>
        <v>0</v>
      </c>
      <c r="K343" s="6" t="str">
        <f t="shared" si="24"/>
        <v>0</v>
      </c>
      <c r="L343" s="6" t="str">
        <f t="shared" si="22"/>
        <v>1</v>
      </c>
      <c r="M343" s="6" t="str">
        <f t="shared" si="23"/>
        <v>1</v>
      </c>
    </row>
    <row r="344" spans="3:13" ht="15" x14ac:dyDescent="0.25">
      <c r="C344" s="119" t="s">
        <v>1202</v>
      </c>
      <c r="E344" s="180" t="s">
        <v>1197</v>
      </c>
      <c r="I344" s="178" t="s">
        <v>558</v>
      </c>
      <c r="J344" s="186" t="str">
        <f t="shared" si="21"/>
        <v>0</v>
      </c>
      <c r="K344" s="6" t="str">
        <f t="shared" si="24"/>
        <v>0</v>
      </c>
      <c r="L344" s="6" t="str">
        <f t="shared" si="22"/>
        <v>2</v>
      </c>
      <c r="M344" s="6" t="str">
        <f t="shared" si="23"/>
        <v>1</v>
      </c>
    </row>
    <row r="345" spans="3:13" ht="15" x14ac:dyDescent="0.25">
      <c r="C345" s="119" t="s">
        <v>1202</v>
      </c>
      <c r="E345" s="180" t="s">
        <v>1198</v>
      </c>
      <c r="I345" s="178" t="s">
        <v>559</v>
      </c>
      <c r="J345" s="186" t="str">
        <f t="shared" si="21"/>
        <v>0</v>
      </c>
      <c r="K345" s="6" t="str">
        <f t="shared" si="24"/>
        <v>0</v>
      </c>
      <c r="L345" s="6" t="str">
        <f t="shared" si="22"/>
        <v>3</v>
      </c>
      <c r="M345" s="6" t="str">
        <f t="shared" si="23"/>
        <v>1</v>
      </c>
    </row>
    <row r="346" spans="3:13" x14ac:dyDescent="0.2">
      <c r="C346" s="119" t="s">
        <v>1202</v>
      </c>
      <c r="E346" s="4" t="s">
        <v>1199</v>
      </c>
      <c r="I346" s="178" t="s">
        <v>560</v>
      </c>
      <c r="J346" s="186" t="str">
        <f t="shared" si="21"/>
        <v>0</v>
      </c>
      <c r="K346" s="6" t="str">
        <f t="shared" si="24"/>
        <v>0</v>
      </c>
      <c r="L346" s="6" t="str">
        <f t="shared" si="22"/>
        <v>4</v>
      </c>
      <c r="M346" s="6" t="str">
        <f t="shared" si="23"/>
        <v>1</v>
      </c>
    </row>
    <row r="347" spans="3:13" x14ac:dyDescent="0.2">
      <c r="C347" s="119" t="s">
        <v>1202</v>
      </c>
      <c r="E347" s="4" t="s">
        <v>1200</v>
      </c>
      <c r="I347" s="178" t="s">
        <v>561</v>
      </c>
      <c r="J347" s="186" t="str">
        <f t="shared" si="21"/>
        <v>0</v>
      </c>
      <c r="K347" s="6" t="str">
        <f t="shared" si="24"/>
        <v>0</v>
      </c>
      <c r="L347" s="6" t="str">
        <f t="shared" si="22"/>
        <v>5</v>
      </c>
      <c r="M347" s="6" t="str">
        <f t="shared" si="23"/>
        <v>1</v>
      </c>
    </row>
    <row r="348" spans="3:13" ht="15" x14ac:dyDescent="0.25">
      <c r="C348" s="119" t="s">
        <v>1202</v>
      </c>
      <c r="E348" s="181" t="s">
        <v>1201</v>
      </c>
      <c r="I348" s="4" t="s">
        <v>562</v>
      </c>
      <c r="J348" s="186" t="str">
        <f t="shared" si="21"/>
        <v>0</v>
      </c>
      <c r="K348" s="6" t="str">
        <f t="shared" si="24"/>
        <v>0</v>
      </c>
      <c r="L348" s="6" t="str">
        <f t="shared" si="22"/>
        <v>0</v>
      </c>
      <c r="M348" s="6" t="str">
        <f t="shared" si="23"/>
        <v>2</v>
      </c>
    </row>
    <row r="349" spans="3:13" x14ac:dyDescent="0.2">
      <c r="C349" s="119" t="s">
        <v>1202</v>
      </c>
      <c r="I349" s="178" t="s">
        <v>563</v>
      </c>
      <c r="J349" s="186" t="str">
        <f t="shared" si="21"/>
        <v>0</v>
      </c>
      <c r="K349" s="6" t="str">
        <f t="shared" si="24"/>
        <v>0</v>
      </c>
      <c r="L349" s="6" t="str">
        <f t="shared" si="22"/>
        <v>1</v>
      </c>
      <c r="M349" s="6" t="str">
        <f t="shared" si="23"/>
        <v>2</v>
      </c>
    </row>
    <row r="350" spans="3:13" x14ac:dyDescent="0.2">
      <c r="C350" s="119" t="s">
        <v>1202</v>
      </c>
      <c r="I350" s="178" t="s">
        <v>564</v>
      </c>
      <c r="J350" s="186" t="str">
        <f t="shared" si="21"/>
        <v>0</v>
      </c>
      <c r="K350" s="6" t="str">
        <f t="shared" si="24"/>
        <v>0</v>
      </c>
      <c r="L350" s="6" t="str">
        <f t="shared" si="22"/>
        <v>2</v>
      </c>
      <c r="M350" s="6" t="str">
        <f t="shared" si="23"/>
        <v>2</v>
      </c>
    </row>
    <row r="351" spans="3:13" x14ac:dyDescent="0.2">
      <c r="C351" s="119" t="s">
        <v>1202</v>
      </c>
      <c r="I351" s="178" t="s">
        <v>565</v>
      </c>
      <c r="J351" s="186" t="str">
        <f t="shared" si="21"/>
        <v>0</v>
      </c>
      <c r="K351" s="6" t="str">
        <f t="shared" si="24"/>
        <v>0</v>
      </c>
      <c r="L351" s="6" t="str">
        <f t="shared" si="22"/>
        <v>3</v>
      </c>
      <c r="M351" s="6" t="str">
        <f t="shared" si="23"/>
        <v>2</v>
      </c>
    </row>
    <row r="352" spans="3:13" x14ac:dyDescent="0.2">
      <c r="C352" s="119" t="s">
        <v>1202</v>
      </c>
      <c r="I352" s="178" t="s">
        <v>566</v>
      </c>
      <c r="J352" s="186" t="str">
        <f t="shared" si="21"/>
        <v>0</v>
      </c>
      <c r="K352" s="6" t="str">
        <f t="shared" si="24"/>
        <v>0</v>
      </c>
      <c r="L352" s="6" t="str">
        <f t="shared" si="22"/>
        <v>4</v>
      </c>
      <c r="M352" s="6" t="str">
        <f t="shared" si="23"/>
        <v>2</v>
      </c>
    </row>
    <row r="353" spans="3:13" x14ac:dyDescent="0.2">
      <c r="C353" s="119" t="s">
        <v>1202</v>
      </c>
      <c r="I353" s="178" t="s">
        <v>567</v>
      </c>
      <c r="J353" s="186" t="str">
        <f t="shared" si="21"/>
        <v>0</v>
      </c>
      <c r="K353" s="6" t="str">
        <f t="shared" si="24"/>
        <v>0</v>
      </c>
      <c r="L353" s="6" t="str">
        <f t="shared" si="22"/>
        <v>5</v>
      </c>
      <c r="M353" s="6" t="str">
        <f t="shared" si="23"/>
        <v>2</v>
      </c>
    </row>
    <row r="354" spans="3:13" x14ac:dyDescent="0.2">
      <c r="C354" s="119" t="s">
        <v>1202</v>
      </c>
      <c r="I354" s="178" t="s">
        <v>568</v>
      </c>
      <c r="J354" s="186" t="str">
        <f t="shared" si="21"/>
        <v>0</v>
      </c>
      <c r="K354" s="6" t="str">
        <f t="shared" si="24"/>
        <v>0</v>
      </c>
      <c r="L354" s="6" t="str">
        <f t="shared" si="22"/>
        <v>9</v>
      </c>
      <c r="M354" s="6" t="str">
        <f t="shared" si="23"/>
        <v>2</v>
      </c>
    </row>
    <row r="355" spans="3:13" x14ac:dyDescent="0.2">
      <c r="C355" s="119" t="s">
        <v>1202</v>
      </c>
      <c r="I355" s="4" t="s">
        <v>569</v>
      </c>
      <c r="J355" s="186" t="str">
        <f t="shared" si="21"/>
        <v>0</v>
      </c>
      <c r="K355" s="6" t="str">
        <f t="shared" si="24"/>
        <v>0</v>
      </c>
      <c r="L355" s="6" t="str">
        <f t="shared" si="22"/>
        <v>0</v>
      </c>
      <c r="M355" s="6" t="str">
        <f t="shared" si="23"/>
        <v>3</v>
      </c>
    </row>
    <row r="356" spans="3:13" x14ac:dyDescent="0.2">
      <c r="C356" s="119" t="s">
        <v>1202</v>
      </c>
      <c r="I356" s="4" t="s">
        <v>570</v>
      </c>
      <c r="J356" s="186" t="str">
        <f t="shared" si="21"/>
        <v>0</v>
      </c>
      <c r="K356" s="6" t="str">
        <f t="shared" si="24"/>
        <v>0</v>
      </c>
      <c r="L356" s="6" t="str">
        <f t="shared" si="22"/>
        <v>0</v>
      </c>
      <c r="M356" s="6" t="str">
        <f t="shared" si="23"/>
        <v>4</v>
      </c>
    </row>
    <row r="357" spans="3:13" x14ac:dyDescent="0.2">
      <c r="C357" s="119" t="s">
        <v>1202</v>
      </c>
      <c r="I357" s="178" t="s">
        <v>571</v>
      </c>
      <c r="J357" s="186" t="str">
        <f t="shared" si="21"/>
        <v>0</v>
      </c>
      <c r="K357" s="6" t="str">
        <f t="shared" si="24"/>
        <v>0</v>
      </c>
      <c r="L357" s="6" t="str">
        <f t="shared" si="22"/>
        <v>1</v>
      </c>
      <c r="M357" s="6" t="str">
        <f t="shared" si="23"/>
        <v>4</v>
      </c>
    </row>
    <row r="358" spans="3:13" x14ac:dyDescent="0.2">
      <c r="C358" s="119" t="s">
        <v>1202</v>
      </c>
      <c r="I358" s="178" t="s">
        <v>572</v>
      </c>
      <c r="J358" s="186" t="str">
        <f t="shared" si="21"/>
        <v>0</v>
      </c>
      <c r="K358" s="6" t="str">
        <f t="shared" si="24"/>
        <v>0</v>
      </c>
      <c r="L358" s="6" t="str">
        <f t="shared" si="22"/>
        <v>9</v>
      </c>
      <c r="M358" s="6" t="str">
        <f t="shared" si="23"/>
        <v>4</v>
      </c>
    </row>
    <row r="359" spans="3:13" x14ac:dyDescent="0.2">
      <c r="C359" s="119" t="s">
        <v>1202</v>
      </c>
      <c r="I359" s="4" t="s">
        <v>573</v>
      </c>
      <c r="J359" s="186" t="str">
        <f t="shared" si="21"/>
        <v>0</v>
      </c>
      <c r="K359" s="6" t="str">
        <f t="shared" si="24"/>
        <v>0</v>
      </c>
      <c r="L359" s="6" t="str">
        <f t="shared" si="22"/>
        <v>0</v>
      </c>
      <c r="M359" s="6" t="str">
        <f t="shared" si="23"/>
        <v>9</v>
      </c>
    </row>
    <row r="360" spans="3:13" x14ac:dyDescent="0.2">
      <c r="C360" s="119" t="s">
        <v>1202</v>
      </c>
      <c r="I360" s="178" t="s">
        <v>574</v>
      </c>
      <c r="J360" s="186" t="str">
        <f t="shared" si="21"/>
        <v>0</v>
      </c>
      <c r="K360" s="6" t="str">
        <f t="shared" si="24"/>
        <v>0</v>
      </c>
      <c r="L360" s="6" t="str">
        <f t="shared" si="22"/>
        <v>1</v>
      </c>
      <c r="M360" s="6" t="str">
        <f t="shared" si="23"/>
        <v>9</v>
      </c>
    </row>
    <row r="361" spans="3:13" x14ac:dyDescent="0.2">
      <c r="C361" s="119" t="s">
        <v>1202</v>
      </c>
      <c r="I361" s="178" t="s">
        <v>575</v>
      </c>
      <c r="J361" s="186" t="str">
        <f t="shared" si="21"/>
        <v>0</v>
      </c>
      <c r="K361" s="6" t="str">
        <f t="shared" si="24"/>
        <v>0</v>
      </c>
      <c r="L361" s="6" t="str">
        <f t="shared" si="22"/>
        <v>2</v>
      </c>
      <c r="M361" s="6" t="str">
        <f t="shared" si="23"/>
        <v>9</v>
      </c>
    </row>
    <row r="362" spans="3:13" x14ac:dyDescent="0.2">
      <c r="C362" s="119" t="s">
        <v>1202</v>
      </c>
      <c r="I362" s="178" t="s">
        <v>576</v>
      </c>
      <c r="J362" s="186" t="str">
        <f t="shared" si="21"/>
        <v>0</v>
      </c>
      <c r="K362" s="6" t="str">
        <f t="shared" si="24"/>
        <v>0</v>
      </c>
      <c r="L362" s="6" t="str">
        <f t="shared" si="22"/>
        <v>3</v>
      </c>
      <c r="M362" s="6" t="str">
        <f t="shared" si="23"/>
        <v>9</v>
      </c>
    </row>
    <row r="363" spans="3:13" x14ac:dyDescent="0.2">
      <c r="C363" s="119" t="s">
        <v>1202</v>
      </c>
      <c r="I363" s="178" t="s">
        <v>577</v>
      </c>
      <c r="J363" s="186" t="str">
        <f t="shared" si="21"/>
        <v>0</v>
      </c>
      <c r="K363" s="6" t="str">
        <f t="shared" si="24"/>
        <v>0</v>
      </c>
      <c r="L363" s="6" t="str">
        <f t="shared" si="22"/>
        <v>4</v>
      </c>
      <c r="M363" s="6" t="str">
        <f t="shared" si="23"/>
        <v>9</v>
      </c>
    </row>
    <row r="364" spans="3:13" x14ac:dyDescent="0.2">
      <c r="C364" s="119" t="s">
        <v>1202</v>
      </c>
      <c r="I364" s="178" t="s">
        <v>578</v>
      </c>
      <c r="J364" s="186" t="str">
        <f t="shared" si="21"/>
        <v>0</v>
      </c>
      <c r="K364" s="6" t="str">
        <f t="shared" si="24"/>
        <v>0</v>
      </c>
      <c r="L364" s="6" t="str">
        <f t="shared" si="22"/>
        <v>5</v>
      </c>
      <c r="M364" s="6" t="str">
        <f t="shared" si="23"/>
        <v>9</v>
      </c>
    </row>
    <row r="365" spans="3:13" x14ac:dyDescent="0.2">
      <c r="C365" s="119" t="s">
        <v>1202</v>
      </c>
      <c r="I365" s="178" t="s">
        <v>579</v>
      </c>
      <c r="J365" s="186" t="str">
        <f t="shared" si="21"/>
        <v>0</v>
      </c>
      <c r="K365" s="6" t="str">
        <f t="shared" si="24"/>
        <v>0</v>
      </c>
      <c r="L365" s="6" t="str">
        <f t="shared" si="22"/>
        <v>6</v>
      </c>
      <c r="M365" s="6" t="str">
        <f t="shared" si="23"/>
        <v>9</v>
      </c>
    </row>
    <row r="366" spans="3:13" x14ac:dyDescent="0.2">
      <c r="C366" s="119" t="s">
        <v>1202</v>
      </c>
      <c r="I366" s="178" t="s">
        <v>580</v>
      </c>
      <c r="J366" s="186" t="str">
        <f t="shared" si="21"/>
        <v>0</v>
      </c>
      <c r="K366" s="6" t="str">
        <f t="shared" si="24"/>
        <v>0</v>
      </c>
      <c r="L366" s="6" t="str">
        <f t="shared" si="22"/>
        <v>9</v>
      </c>
      <c r="M366" s="6" t="str">
        <f t="shared" si="23"/>
        <v>9</v>
      </c>
    </row>
    <row r="367" spans="3:13" ht="15" x14ac:dyDescent="0.25">
      <c r="C367" s="119" t="s">
        <v>1202</v>
      </c>
      <c r="I367" s="180" t="s">
        <v>581</v>
      </c>
      <c r="J367" s="186" t="str">
        <f t="shared" si="21"/>
        <v>0</v>
      </c>
      <c r="K367" s="6" t="str">
        <f t="shared" si="24"/>
        <v>0</v>
      </c>
      <c r="L367" s="6" t="str">
        <f t="shared" si="22"/>
        <v>0</v>
      </c>
      <c r="M367" s="6" t="str">
        <f t="shared" si="23"/>
        <v>0</v>
      </c>
    </row>
    <row r="368" spans="3:13" x14ac:dyDescent="0.2">
      <c r="C368" s="119" t="s">
        <v>1202</v>
      </c>
      <c r="I368" s="4" t="s">
        <v>582</v>
      </c>
      <c r="J368" s="186" t="str">
        <f t="shared" si="21"/>
        <v>0</v>
      </c>
      <c r="K368" s="6" t="str">
        <f t="shared" si="24"/>
        <v>0</v>
      </c>
      <c r="L368" s="6" t="str">
        <f t="shared" si="22"/>
        <v>0</v>
      </c>
      <c r="M368" s="6" t="str">
        <f t="shared" si="23"/>
        <v>1</v>
      </c>
    </row>
    <row r="369" spans="3:13" x14ac:dyDescent="0.2">
      <c r="C369" s="119" t="s">
        <v>1202</v>
      </c>
      <c r="I369" s="4" t="s">
        <v>583</v>
      </c>
      <c r="J369" s="186" t="str">
        <f t="shared" si="21"/>
        <v>0</v>
      </c>
      <c r="K369" s="6" t="str">
        <f t="shared" si="24"/>
        <v>0</v>
      </c>
      <c r="L369" s="6" t="str">
        <f t="shared" si="22"/>
        <v>0</v>
      </c>
      <c r="M369" s="6" t="str">
        <f t="shared" si="23"/>
        <v>2</v>
      </c>
    </row>
    <row r="370" spans="3:13" x14ac:dyDescent="0.2">
      <c r="C370" s="119" t="s">
        <v>1202</v>
      </c>
      <c r="I370" s="4" t="s">
        <v>584</v>
      </c>
      <c r="J370" s="186" t="str">
        <f t="shared" si="21"/>
        <v>0</v>
      </c>
      <c r="K370" s="6" t="str">
        <f t="shared" si="24"/>
        <v>0</v>
      </c>
      <c r="L370" s="6" t="str">
        <f t="shared" si="22"/>
        <v>0</v>
      </c>
      <c r="M370" s="6" t="str">
        <f t="shared" si="23"/>
        <v>3</v>
      </c>
    </row>
    <row r="371" spans="3:13" x14ac:dyDescent="0.2">
      <c r="C371" s="119" t="s">
        <v>1202</v>
      </c>
      <c r="I371" s="178" t="s">
        <v>585</v>
      </c>
      <c r="J371" s="186" t="str">
        <f t="shared" si="21"/>
        <v>0</v>
      </c>
      <c r="K371" s="6" t="str">
        <f t="shared" si="24"/>
        <v>0</v>
      </c>
      <c r="L371" s="6" t="str">
        <f t="shared" si="22"/>
        <v>1</v>
      </c>
      <c r="M371" s="6" t="str">
        <f t="shared" si="23"/>
        <v>3</v>
      </c>
    </row>
    <row r="372" spans="3:13" x14ac:dyDescent="0.2">
      <c r="C372" s="119" t="s">
        <v>1202</v>
      </c>
      <c r="I372" s="178" t="s">
        <v>586</v>
      </c>
      <c r="J372" s="186" t="str">
        <f t="shared" si="21"/>
        <v>0</v>
      </c>
      <c r="K372" s="6" t="str">
        <f t="shared" si="24"/>
        <v>0</v>
      </c>
      <c r="L372" s="6" t="str">
        <f t="shared" si="22"/>
        <v>2</v>
      </c>
      <c r="M372" s="6" t="str">
        <f t="shared" si="23"/>
        <v>3</v>
      </c>
    </row>
    <row r="373" spans="3:13" ht="15" x14ac:dyDescent="0.25">
      <c r="C373" s="119" t="s">
        <v>1202</v>
      </c>
      <c r="I373" s="180" t="s">
        <v>587</v>
      </c>
      <c r="J373" s="186" t="str">
        <f t="shared" si="21"/>
        <v>0</v>
      </c>
      <c r="K373" s="6" t="str">
        <f t="shared" si="24"/>
        <v>0</v>
      </c>
      <c r="L373" s="6" t="str">
        <f t="shared" si="22"/>
        <v>0</v>
      </c>
      <c r="M373" s="6" t="str">
        <f t="shared" si="23"/>
        <v>0</v>
      </c>
    </row>
    <row r="374" spans="3:13" x14ac:dyDescent="0.2">
      <c r="C374" s="119" t="s">
        <v>1202</v>
      </c>
      <c r="I374" s="4" t="s">
        <v>588</v>
      </c>
      <c r="J374" s="186" t="str">
        <f t="shared" si="21"/>
        <v>0</v>
      </c>
      <c r="K374" s="6" t="str">
        <f t="shared" si="24"/>
        <v>0</v>
      </c>
      <c r="L374" s="6" t="str">
        <f t="shared" si="22"/>
        <v>0</v>
      </c>
      <c r="M374" s="6" t="str">
        <f t="shared" si="23"/>
        <v>1</v>
      </c>
    </row>
    <row r="375" spans="3:13" x14ac:dyDescent="0.2">
      <c r="C375" s="119" t="s">
        <v>1202</v>
      </c>
      <c r="I375" s="178" t="s">
        <v>589</v>
      </c>
      <c r="J375" s="186" t="str">
        <f t="shared" si="21"/>
        <v>0</v>
      </c>
      <c r="K375" s="6" t="str">
        <f t="shared" si="24"/>
        <v>0</v>
      </c>
      <c r="L375" s="6" t="str">
        <f t="shared" si="22"/>
        <v>1</v>
      </c>
      <c r="M375" s="6" t="str">
        <f t="shared" si="23"/>
        <v>1</v>
      </c>
    </row>
    <row r="376" spans="3:13" x14ac:dyDescent="0.2">
      <c r="C376" s="119" t="s">
        <v>1202</v>
      </c>
      <c r="I376" s="178" t="s">
        <v>590</v>
      </c>
      <c r="J376" s="186" t="str">
        <f t="shared" si="21"/>
        <v>0</v>
      </c>
      <c r="K376" s="6" t="str">
        <f t="shared" si="24"/>
        <v>0</v>
      </c>
      <c r="L376" s="6" t="str">
        <f t="shared" si="22"/>
        <v>2</v>
      </c>
      <c r="M376" s="6" t="str">
        <f t="shared" si="23"/>
        <v>1</v>
      </c>
    </row>
    <row r="377" spans="3:13" x14ac:dyDescent="0.2">
      <c r="C377" s="119" t="s">
        <v>1202</v>
      </c>
      <c r="I377" s="4" t="s">
        <v>591</v>
      </c>
      <c r="J377" s="186" t="str">
        <f t="shared" si="21"/>
        <v>0</v>
      </c>
      <c r="K377" s="6" t="str">
        <f t="shared" si="24"/>
        <v>0</v>
      </c>
      <c r="L377" s="6" t="str">
        <f t="shared" si="22"/>
        <v>0</v>
      </c>
      <c r="M377" s="6" t="str">
        <f t="shared" si="23"/>
        <v>2</v>
      </c>
    </row>
    <row r="378" spans="3:13" x14ac:dyDescent="0.2">
      <c r="C378" s="119" t="s">
        <v>1202</v>
      </c>
      <c r="I378" s="4" t="s">
        <v>592</v>
      </c>
      <c r="J378" s="186" t="str">
        <f t="shared" si="21"/>
        <v>0</v>
      </c>
      <c r="K378" s="6" t="str">
        <f t="shared" si="24"/>
        <v>0</v>
      </c>
      <c r="L378" s="6" t="str">
        <f t="shared" si="22"/>
        <v>0</v>
      </c>
      <c r="M378" s="6" t="str">
        <f t="shared" si="23"/>
        <v>3</v>
      </c>
    </row>
    <row r="379" spans="3:13" x14ac:dyDescent="0.2">
      <c r="C379" s="119" t="s">
        <v>1202</v>
      </c>
      <c r="I379" s="4" t="s">
        <v>593</v>
      </c>
      <c r="J379" s="186" t="str">
        <f t="shared" si="21"/>
        <v>0</v>
      </c>
      <c r="K379" s="6" t="str">
        <f t="shared" si="24"/>
        <v>0</v>
      </c>
      <c r="L379" s="6" t="str">
        <f t="shared" si="22"/>
        <v>0</v>
      </c>
      <c r="M379" s="6" t="str">
        <f t="shared" si="23"/>
        <v>4</v>
      </c>
    </row>
    <row r="380" spans="3:13" x14ac:dyDescent="0.2">
      <c r="C380" s="119" t="s">
        <v>1202</v>
      </c>
      <c r="I380" s="4" t="s">
        <v>594</v>
      </c>
      <c r="J380" s="186" t="str">
        <f t="shared" si="21"/>
        <v>0</v>
      </c>
      <c r="K380" s="6" t="str">
        <f t="shared" si="24"/>
        <v>0</v>
      </c>
      <c r="L380" s="6" t="str">
        <f t="shared" si="22"/>
        <v>0</v>
      </c>
      <c r="M380" s="6" t="str">
        <f t="shared" si="23"/>
        <v>9</v>
      </c>
    </row>
    <row r="381" spans="3:13" x14ac:dyDescent="0.2">
      <c r="C381" s="119" t="s">
        <v>1202</v>
      </c>
      <c r="I381" s="178" t="s">
        <v>595</v>
      </c>
      <c r="J381" s="186" t="str">
        <f t="shared" si="21"/>
        <v>0</v>
      </c>
      <c r="K381" s="6" t="str">
        <f t="shared" si="24"/>
        <v>0</v>
      </c>
      <c r="L381" s="6" t="str">
        <f t="shared" si="22"/>
        <v>1</v>
      </c>
      <c r="M381" s="6" t="str">
        <f t="shared" si="23"/>
        <v>9</v>
      </c>
    </row>
    <row r="382" spans="3:13" x14ac:dyDescent="0.2">
      <c r="C382" s="119" t="s">
        <v>1202</v>
      </c>
      <c r="I382" s="178" t="s">
        <v>596</v>
      </c>
      <c r="J382" s="186" t="str">
        <f t="shared" si="21"/>
        <v>0</v>
      </c>
      <c r="K382" s="6" t="str">
        <f t="shared" si="24"/>
        <v>0</v>
      </c>
      <c r="L382" s="6" t="str">
        <f t="shared" si="22"/>
        <v>2</v>
      </c>
      <c r="M382" s="6" t="str">
        <f t="shared" si="23"/>
        <v>9</v>
      </c>
    </row>
    <row r="383" spans="3:13" x14ac:dyDescent="0.2">
      <c r="C383" s="119" t="s">
        <v>1202</v>
      </c>
      <c r="I383" s="178" t="s">
        <v>597</v>
      </c>
      <c r="J383" s="186" t="str">
        <f t="shared" si="21"/>
        <v>0</v>
      </c>
      <c r="K383" s="6" t="str">
        <f t="shared" si="24"/>
        <v>0</v>
      </c>
      <c r="L383" s="6" t="str">
        <f t="shared" si="22"/>
        <v>9</v>
      </c>
      <c r="M383" s="6" t="str">
        <f t="shared" si="23"/>
        <v>9</v>
      </c>
    </row>
    <row r="384" spans="3:13" ht="15" x14ac:dyDescent="0.25">
      <c r="C384" s="119" t="s">
        <v>1202</v>
      </c>
      <c r="I384" s="180" t="s">
        <v>598</v>
      </c>
      <c r="J384" s="186" t="str">
        <f t="shared" si="21"/>
        <v>0</v>
      </c>
      <c r="K384" s="6" t="str">
        <f t="shared" si="24"/>
        <v>0</v>
      </c>
      <c r="L384" s="6" t="str">
        <f t="shared" si="22"/>
        <v>0</v>
      </c>
      <c r="M384" s="6" t="str">
        <f t="shared" si="23"/>
        <v>0</v>
      </c>
    </row>
    <row r="385" spans="3:13" x14ac:dyDescent="0.2">
      <c r="C385" s="119" t="s">
        <v>1202</v>
      </c>
      <c r="I385" s="178" t="s">
        <v>599</v>
      </c>
      <c r="J385" s="186" t="str">
        <f t="shared" si="21"/>
        <v>0</v>
      </c>
      <c r="K385" s="6" t="str">
        <f t="shared" si="24"/>
        <v>0</v>
      </c>
      <c r="L385" s="6" t="str">
        <f t="shared" si="22"/>
        <v>1</v>
      </c>
      <c r="M385" s="6" t="str">
        <f t="shared" si="23"/>
        <v>0</v>
      </c>
    </row>
    <row r="386" spans="3:13" x14ac:dyDescent="0.2">
      <c r="C386" s="119" t="s">
        <v>1202</v>
      </c>
      <c r="I386" s="178" t="s">
        <v>600</v>
      </c>
      <c r="J386" s="186" t="str">
        <f t="shared" si="21"/>
        <v>0</v>
      </c>
      <c r="K386" s="6" t="str">
        <f t="shared" si="24"/>
        <v>0</v>
      </c>
      <c r="L386" s="6" t="str">
        <f t="shared" si="22"/>
        <v>2</v>
      </c>
      <c r="M386" s="6" t="str">
        <f t="shared" si="23"/>
        <v>0</v>
      </c>
    </row>
    <row r="387" spans="3:13" x14ac:dyDescent="0.2">
      <c r="C387" s="119" t="s">
        <v>1202</v>
      </c>
      <c r="I387" s="178" t="s">
        <v>601</v>
      </c>
      <c r="J387" s="186" t="str">
        <f t="shared" si="21"/>
        <v>0</v>
      </c>
      <c r="K387" s="6" t="str">
        <f t="shared" si="24"/>
        <v>0</v>
      </c>
      <c r="L387" s="6" t="str">
        <f t="shared" si="22"/>
        <v>3</v>
      </c>
      <c r="M387" s="6" t="str">
        <f t="shared" si="23"/>
        <v>0</v>
      </c>
    </row>
    <row r="388" spans="3:13" x14ac:dyDescent="0.2">
      <c r="C388" s="119" t="s">
        <v>1202</v>
      </c>
      <c r="I388" s="178" t="s">
        <v>602</v>
      </c>
      <c r="J388" s="186" t="str">
        <f t="shared" ref="J388:J451" si="25">LEFT(RIGHT(LEFT(I388,6),1),1)</f>
        <v>0</v>
      </c>
      <c r="K388" s="6" t="str">
        <f t="shared" si="24"/>
        <v>0</v>
      </c>
      <c r="L388" s="6" t="str">
        <f t="shared" ref="L388:L451" si="26">LEFT(RIGHT(LEFT(I388,6),3),1)</f>
        <v>9</v>
      </c>
      <c r="M388" s="6" t="str">
        <f t="shared" ref="M388:M451" si="27">LEFT(RIGHT(LEFT(I388,6),4),1)</f>
        <v>0</v>
      </c>
    </row>
    <row r="389" spans="3:13" ht="15" x14ac:dyDescent="0.25">
      <c r="C389" s="119" t="s">
        <v>1202</v>
      </c>
      <c r="I389" s="180" t="s">
        <v>603</v>
      </c>
      <c r="J389" s="186" t="str">
        <f t="shared" si="25"/>
        <v>0</v>
      </c>
      <c r="K389" s="6" t="str">
        <f t="shared" si="24"/>
        <v>0</v>
      </c>
      <c r="L389" s="6" t="str">
        <f t="shared" si="26"/>
        <v>0</v>
      </c>
      <c r="M389" s="6" t="str">
        <f t="shared" si="27"/>
        <v>0</v>
      </c>
    </row>
    <row r="390" spans="3:13" x14ac:dyDescent="0.2">
      <c r="C390" s="119" t="s">
        <v>1202</v>
      </c>
      <c r="I390" s="4" t="s">
        <v>604</v>
      </c>
      <c r="J390" s="186" t="str">
        <f t="shared" si="25"/>
        <v>0</v>
      </c>
      <c r="K390" s="6" t="str">
        <f t="shared" si="24"/>
        <v>0</v>
      </c>
      <c r="L390" s="6" t="str">
        <f t="shared" si="26"/>
        <v>0</v>
      </c>
      <c r="M390" s="6" t="str">
        <f t="shared" si="27"/>
        <v>1</v>
      </c>
    </row>
    <row r="391" spans="3:13" x14ac:dyDescent="0.2">
      <c r="C391" s="119" t="s">
        <v>1202</v>
      </c>
      <c r="I391" s="178" t="s">
        <v>605</v>
      </c>
      <c r="J391" s="186" t="str">
        <f t="shared" si="25"/>
        <v>0</v>
      </c>
      <c r="K391" s="6" t="str">
        <f t="shared" si="24"/>
        <v>0</v>
      </c>
      <c r="L391" s="6" t="str">
        <f t="shared" si="26"/>
        <v>1</v>
      </c>
      <c r="M391" s="6" t="str">
        <f t="shared" si="27"/>
        <v>1</v>
      </c>
    </row>
    <row r="392" spans="3:13" x14ac:dyDescent="0.2">
      <c r="C392" s="119" t="s">
        <v>1202</v>
      </c>
      <c r="I392" s="178" t="s">
        <v>606</v>
      </c>
      <c r="J392" s="186" t="str">
        <f t="shared" si="25"/>
        <v>0</v>
      </c>
      <c r="K392" s="6" t="str">
        <f t="shared" ref="K392:K455" si="28">LEFT(RIGHT(LEFT(I392,6),2),1)</f>
        <v>0</v>
      </c>
      <c r="L392" s="6" t="str">
        <f t="shared" si="26"/>
        <v>2</v>
      </c>
      <c r="M392" s="6" t="str">
        <f t="shared" si="27"/>
        <v>1</v>
      </c>
    </row>
    <row r="393" spans="3:13" x14ac:dyDescent="0.2">
      <c r="C393" s="119" t="s">
        <v>1202</v>
      </c>
      <c r="I393" s="178" t="s">
        <v>607</v>
      </c>
      <c r="J393" s="186" t="str">
        <f t="shared" si="25"/>
        <v>0</v>
      </c>
      <c r="K393" s="6" t="str">
        <f t="shared" si="28"/>
        <v>0</v>
      </c>
      <c r="L393" s="6" t="str">
        <f t="shared" si="26"/>
        <v>3</v>
      </c>
      <c r="M393" s="6" t="str">
        <f t="shared" si="27"/>
        <v>1</v>
      </c>
    </row>
    <row r="394" spans="3:13" x14ac:dyDescent="0.2">
      <c r="C394" s="119" t="s">
        <v>1202</v>
      </c>
      <c r="I394" s="4" t="s">
        <v>608</v>
      </c>
      <c r="J394" s="186" t="str">
        <f t="shared" si="25"/>
        <v>0</v>
      </c>
      <c r="K394" s="6" t="str">
        <f t="shared" si="28"/>
        <v>0</v>
      </c>
      <c r="L394" s="6" t="str">
        <f t="shared" si="26"/>
        <v>0</v>
      </c>
      <c r="M394" s="6" t="str">
        <f t="shared" si="27"/>
        <v>2</v>
      </c>
    </row>
    <row r="395" spans="3:13" x14ac:dyDescent="0.2">
      <c r="C395" s="119" t="s">
        <v>1202</v>
      </c>
      <c r="I395" s="4" t="s">
        <v>609</v>
      </c>
      <c r="J395" s="186" t="str">
        <f t="shared" si="25"/>
        <v>0</v>
      </c>
      <c r="K395" s="6" t="str">
        <f t="shared" si="28"/>
        <v>0</v>
      </c>
      <c r="L395" s="6" t="str">
        <f t="shared" si="26"/>
        <v>0</v>
      </c>
      <c r="M395" s="6" t="str">
        <f t="shared" si="27"/>
        <v>3</v>
      </c>
    </row>
    <row r="396" spans="3:13" x14ac:dyDescent="0.2">
      <c r="C396" s="119" t="s">
        <v>1202</v>
      </c>
      <c r="I396" s="4" t="s">
        <v>610</v>
      </c>
      <c r="J396" s="186" t="str">
        <f t="shared" si="25"/>
        <v>0</v>
      </c>
      <c r="K396" s="6" t="str">
        <f t="shared" si="28"/>
        <v>0</v>
      </c>
      <c r="L396" s="6" t="str">
        <f t="shared" si="26"/>
        <v>0</v>
      </c>
      <c r="M396" s="6" t="str">
        <f t="shared" si="27"/>
        <v>4</v>
      </c>
    </row>
    <row r="397" spans="3:13" x14ac:dyDescent="0.2">
      <c r="C397" s="119" t="s">
        <v>1202</v>
      </c>
      <c r="I397" s="4" t="s">
        <v>611</v>
      </c>
      <c r="J397" s="186" t="str">
        <f t="shared" si="25"/>
        <v>0</v>
      </c>
      <c r="K397" s="6" t="str">
        <f t="shared" si="28"/>
        <v>0</v>
      </c>
      <c r="L397" s="6" t="str">
        <f t="shared" si="26"/>
        <v>0</v>
      </c>
      <c r="M397" s="6" t="str">
        <f t="shared" si="27"/>
        <v>5</v>
      </c>
    </row>
    <row r="398" spans="3:13" x14ac:dyDescent="0.2">
      <c r="C398" s="119" t="s">
        <v>1202</v>
      </c>
      <c r="I398" s="4" t="s">
        <v>612</v>
      </c>
      <c r="J398" s="186" t="str">
        <f t="shared" si="25"/>
        <v>0</v>
      </c>
      <c r="K398" s="6" t="str">
        <f t="shared" si="28"/>
        <v>0</v>
      </c>
      <c r="L398" s="6" t="str">
        <f t="shared" si="26"/>
        <v>0</v>
      </c>
      <c r="M398" s="6" t="str">
        <f t="shared" si="27"/>
        <v>9</v>
      </c>
    </row>
    <row r="399" spans="3:13" x14ac:dyDescent="0.2">
      <c r="C399" s="119" t="s">
        <v>1202</v>
      </c>
      <c r="I399" s="178" t="s">
        <v>613</v>
      </c>
      <c r="J399" s="186" t="str">
        <f t="shared" si="25"/>
        <v>0</v>
      </c>
      <c r="K399" s="6" t="str">
        <f t="shared" si="28"/>
        <v>0</v>
      </c>
      <c r="L399" s="6" t="str">
        <f t="shared" si="26"/>
        <v>1</v>
      </c>
      <c r="M399" s="6" t="str">
        <f t="shared" si="27"/>
        <v>9</v>
      </c>
    </row>
    <row r="400" spans="3:13" x14ac:dyDescent="0.2">
      <c r="C400" s="119" t="s">
        <v>1202</v>
      </c>
      <c r="I400" s="178" t="s">
        <v>614</v>
      </c>
      <c r="J400" s="186" t="str">
        <f t="shared" si="25"/>
        <v>0</v>
      </c>
      <c r="K400" s="6" t="str">
        <f t="shared" si="28"/>
        <v>0</v>
      </c>
      <c r="L400" s="6" t="str">
        <f t="shared" si="26"/>
        <v>9</v>
      </c>
      <c r="M400" s="6" t="str">
        <f t="shared" si="27"/>
        <v>9</v>
      </c>
    </row>
    <row r="401" spans="3:13" ht="15" x14ac:dyDescent="0.25">
      <c r="C401" s="119" t="s">
        <v>1202</v>
      </c>
      <c r="I401" s="180" t="s">
        <v>615</v>
      </c>
      <c r="J401" s="186" t="str">
        <f t="shared" si="25"/>
        <v>0</v>
      </c>
      <c r="K401" s="6" t="str">
        <f t="shared" si="28"/>
        <v>0</v>
      </c>
      <c r="L401" s="6" t="str">
        <f t="shared" si="26"/>
        <v>0</v>
      </c>
      <c r="M401" s="6" t="str">
        <f t="shared" si="27"/>
        <v>0</v>
      </c>
    </row>
    <row r="402" spans="3:13" x14ac:dyDescent="0.2">
      <c r="C402" s="119" t="s">
        <v>1202</v>
      </c>
      <c r="I402" s="4" t="s">
        <v>616</v>
      </c>
      <c r="J402" s="186" t="str">
        <f t="shared" si="25"/>
        <v>0</v>
      </c>
      <c r="K402" s="6" t="str">
        <f t="shared" si="28"/>
        <v>0</v>
      </c>
      <c r="L402" s="6" t="str">
        <f t="shared" si="26"/>
        <v>0</v>
      </c>
      <c r="M402" s="6" t="str">
        <f t="shared" si="27"/>
        <v>1</v>
      </c>
    </row>
    <row r="403" spans="3:13" x14ac:dyDescent="0.2">
      <c r="C403" s="119" t="s">
        <v>1202</v>
      </c>
      <c r="I403" s="178" t="s">
        <v>617</v>
      </c>
      <c r="J403" s="186" t="str">
        <f t="shared" si="25"/>
        <v>0</v>
      </c>
      <c r="K403" s="6" t="str">
        <f t="shared" si="28"/>
        <v>0</v>
      </c>
      <c r="L403" s="6" t="str">
        <f t="shared" si="26"/>
        <v>1</v>
      </c>
      <c r="M403" s="6" t="str">
        <f t="shared" si="27"/>
        <v>1</v>
      </c>
    </row>
    <row r="404" spans="3:13" x14ac:dyDescent="0.2">
      <c r="C404" s="119" t="s">
        <v>1202</v>
      </c>
      <c r="I404" s="178" t="s">
        <v>618</v>
      </c>
      <c r="J404" s="186" t="str">
        <f t="shared" si="25"/>
        <v>0</v>
      </c>
      <c r="K404" s="6" t="str">
        <f t="shared" si="28"/>
        <v>0</v>
      </c>
      <c r="L404" s="6" t="str">
        <f t="shared" si="26"/>
        <v>2</v>
      </c>
      <c r="M404" s="6" t="str">
        <f t="shared" si="27"/>
        <v>1</v>
      </c>
    </row>
    <row r="405" spans="3:13" x14ac:dyDescent="0.2">
      <c r="C405" s="119" t="s">
        <v>1202</v>
      </c>
      <c r="I405" s="178" t="s">
        <v>619</v>
      </c>
      <c r="J405" s="186" t="str">
        <f t="shared" si="25"/>
        <v>0</v>
      </c>
      <c r="K405" s="6" t="str">
        <f t="shared" si="28"/>
        <v>0</v>
      </c>
      <c r="L405" s="6" t="str">
        <f t="shared" si="26"/>
        <v>3</v>
      </c>
      <c r="M405" s="6" t="str">
        <f t="shared" si="27"/>
        <v>1</v>
      </c>
    </row>
    <row r="406" spans="3:13" x14ac:dyDescent="0.2">
      <c r="C406" s="119" t="s">
        <v>1202</v>
      </c>
      <c r="I406" s="178" t="s">
        <v>620</v>
      </c>
      <c r="J406" s="186" t="str">
        <f t="shared" si="25"/>
        <v>0</v>
      </c>
      <c r="K406" s="6" t="str">
        <f t="shared" si="28"/>
        <v>0</v>
      </c>
      <c r="L406" s="6" t="str">
        <f t="shared" si="26"/>
        <v>4</v>
      </c>
      <c r="M406" s="6" t="str">
        <f t="shared" si="27"/>
        <v>1</v>
      </c>
    </row>
    <row r="407" spans="3:13" x14ac:dyDescent="0.2">
      <c r="C407" s="119" t="s">
        <v>1202</v>
      </c>
      <c r="I407" s="178" t="s">
        <v>621</v>
      </c>
      <c r="J407" s="186" t="str">
        <f t="shared" si="25"/>
        <v>0</v>
      </c>
      <c r="K407" s="6" t="str">
        <f t="shared" si="28"/>
        <v>0</v>
      </c>
      <c r="L407" s="6" t="str">
        <f t="shared" si="26"/>
        <v>5</v>
      </c>
      <c r="M407" s="6" t="str">
        <f t="shared" si="27"/>
        <v>1</v>
      </c>
    </row>
    <row r="408" spans="3:13" x14ac:dyDescent="0.2">
      <c r="C408" s="119" t="s">
        <v>1202</v>
      </c>
      <c r="I408" s="178" t="s">
        <v>622</v>
      </c>
      <c r="J408" s="186" t="str">
        <f t="shared" si="25"/>
        <v>0</v>
      </c>
      <c r="K408" s="6" t="str">
        <f t="shared" si="28"/>
        <v>0</v>
      </c>
      <c r="L408" s="6" t="str">
        <f t="shared" si="26"/>
        <v>6</v>
      </c>
      <c r="M408" s="6" t="str">
        <f t="shared" si="27"/>
        <v>1</v>
      </c>
    </row>
    <row r="409" spans="3:13" x14ac:dyDescent="0.2">
      <c r="C409" s="119" t="s">
        <v>1202</v>
      </c>
      <c r="I409" s="178" t="s">
        <v>623</v>
      </c>
      <c r="J409" s="186" t="str">
        <f t="shared" si="25"/>
        <v>0</v>
      </c>
      <c r="K409" s="6" t="str">
        <f t="shared" si="28"/>
        <v>0</v>
      </c>
      <c r="L409" s="6" t="str">
        <f t="shared" si="26"/>
        <v>7</v>
      </c>
      <c r="M409" s="6" t="str">
        <f t="shared" si="27"/>
        <v>1</v>
      </c>
    </row>
    <row r="410" spans="3:13" x14ac:dyDescent="0.2">
      <c r="C410" s="119" t="s">
        <v>1202</v>
      </c>
      <c r="I410" s="178" t="s">
        <v>624</v>
      </c>
      <c r="J410" s="186" t="str">
        <f t="shared" si="25"/>
        <v>0</v>
      </c>
      <c r="K410" s="6" t="str">
        <f t="shared" si="28"/>
        <v>1</v>
      </c>
      <c r="L410" s="6" t="str">
        <f t="shared" si="26"/>
        <v>7</v>
      </c>
      <c r="M410" s="6" t="str">
        <f t="shared" si="27"/>
        <v>1</v>
      </c>
    </row>
    <row r="411" spans="3:13" x14ac:dyDescent="0.2">
      <c r="C411" s="119" t="s">
        <v>1202</v>
      </c>
      <c r="I411" s="178" t="s">
        <v>625</v>
      </c>
      <c r="J411" s="186" t="str">
        <f t="shared" si="25"/>
        <v>0</v>
      </c>
      <c r="K411" s="6" t="str">
        <f t="shared" si="28"/>
        <v>9</v>
      </c>
      <c r="L411" s="6" t="str">
        <f t="shared" si="26"/>
        <v>7</v>
      </c>
      <c r="M411" s="6" t="str">
        <f t="shared" si="27"/>
        <v>1</v>
      </c>
    </row>
    <row r="412" spans="3:13" x14ac:dyDescent="0.2">
      <c r="C412" s="119" t="s">
        <v>1202</v>
      </c>
      <c r="I412" s="178" t="s">
        <v>626</v>
      </c>
      <c r="J412" s="186" t="str">
        <f t="shared" si="25"/>
        <v>0</v>
      </c>
      <c r="K412" s="6" t="str">
        <f t="shared" si="28"/>
        <v>0</v>
      </c>
      <c r="L412" s="6" t="str">
        <f t="shared" si="26"/>
        <v>9</v>
      </c>
      <c r="M412" s="6" t="str">
        <f t="shared" si="27"/>
        <v>1</v>
      </c>
    </row>
    <row r="413" spans="3:13" x14ac:dyDescent="0.2">
      <c r="C413" s="119" t="s">
        <v>1202</v>
      </c>
      <c r="I413" s="4" t="s">
        <v>627</v>
      </c>
      <c r="J413" s="186" t="str">
        <f t="shared" si="25"/>
        <v>0</v>
      </c>
      <c r="K413" s="6" t="str">
        <f t="shared" si="28"/>
        <v>0</v>
      </c>
      <c r="L413" s="6" t="str">
        <f t="shared" si="26"/>
        <v>0</v>
      </c>
      <c r="M413" s="6" t="str">
        <f t="shared" si="27"/>
        <v>2</v>
      </c>
    </row>
    <row r="414" spans="3:13" ht="15" x14ac:dyDescent="0.25">
      <c r="C414" s="119" t="s">
        <v>1202</v>
      </c>
      <c r="I414" s="180" t="s">
        <v>628</v>
      </c>
      <c r="J414" s="186" t="str">
        <f t="shared" si="25"/>
        <v>0</v>
      </c>
      <c r="K414" s="6" t="str">
        <f t="shared" si="28"/>
        <v>0</v>
      </c>
      <c r="L414" s="6" t="str">
        <f t="shared" si="26"/>
        <v>0</v>
      </c>
      <c r="M414" s="6" t="str">
        <f t="shared" si="27"/>
        <v>0</v>
      </c>
    </row>
    <row r="415" spans="3:13" x14ac:dyDescent="0.2">
      <c r="C415" s="119" t="s">
        <v>1202</v>
      </c>
      <c r="I415" s="4" t="s">
        <v>629</v>
      </c>
      <c r="J415" s="186" t="str">
        <f t="shared" si="25"/>
        <v>0</v>
      </c>
      <c r="K415" s="6" t="str">
        <f t="shared" si="28"/>
        <v>0</v>
      </c>
      <c r="L415" s="6" t="str">
        <f t="shared" si="26"/>
        <v>0</v>
      </c>
      <c r="M415" s="6" t="str">
        <f t="shared" si="27"/>
        <v>1</v>
      </c>
    </row>
    <row r="416" spans="3:13" x14ac:dyDescent="0.2">
      <c r="C416" s="119" t="s">
        <v>1202</v>
      </c>
      <c r="I416" s="178" t="s">
        <v>630</v>
      </c>
      <c r="J416" s="186" t="str">
        <f t="shared" si="25"/>
        <v>0</v>
      </c>
      <c r="K416" s="6" t="str">
        <f t="shared" si="28"/>
        <v>0</v>
      </c>
      <c r="L416" s="6" t="str">
        <f t="shared" si="26"/>
        <v>1</v>
      </c>
      <c r="M416" s="6" t="str">
        <f t="shared" si="27"/>
        <v>1</v>
      </c>
    </row>
    <row r="417" spans="3:13" x14ac:dyDescent="0.2">
      <c r="C417" s="119" t="s">
        <v>1202</v>
      </c>
      <c r="I417" s="178" t="s">
        <v>631</v>
      </c>
      <c r="J417" s="186" t="str">
        <f t="shared" si="25"/>
        <v>0</v>
      </c>
      <c r="K417" s="6" t="str">
        <f t="shared" si="28"/>
        <v>0</v>
      </c>
      <c r="L417" s="6" t="str">
        <f t="shared" si="26"/>
        <v>2</v>
      </c>
      <c r="M417" s="6" t="str">
        <f t="shared" si="27"/>
        <v>1</v>
      </c>
    </row>
    <row r="418" spans="3:13" x14ac:dyDescent="0.2">
      <c r="C418" s="119" t="s">
        <v>1202</v>
      </c>
      <c r="I418" s="178" t="s">
        <v>632</v>
      </c>
      <c r="J418" s="186" t="str">
        <f t="shared" si="25"/>
        <v>0</v>
      </c>
      <c r="K418" s="6" t="str">
        <f t="shared" si="28"/>
        <v>0</v>
      </c>
      <c r="L418" s="6" t="str">
        <f t="shared" si="26"/>
        <v>3</v>
      </c>
      <c r="M418" s="6" t="str">
        <f t="shared" si="27"/>
        <v>1</v>
      </c>
    </row>
    <row r="419" spans="3:13" x14ac:dyDescent="0.2">
      <c r="C419" s="119" t="s">
        <v>1202</v>
      </c>
      <c r="I419" s="178" t="s">
        <v>633</v>
      </c>
      <c r="J419" s="186" t="str">
        <f t="shared" si="25"/>
        <v>0</v>
      </c>
      <c r="K419" s="6" t="str">
        <f t="shared" si="28"/>
        <v>0</v>
      </c>
      <c r="L419" s="6" t="str">
        <f t="shared" si="26"/>
        <v>4</v>
      </c>
      <c r="M419" s="6" t="str">
        <f t="shared" si="27"/>
        <v>1</v>
      </c>
    </row>
    <row r="420" spans="3:13" x14ac:dyDescent="0.2">
      <c r="C420" s="119" t="s">
        <v>1202</v>
      </c>
      <c r="I420" s="4" t="s">
        <v>634</v>
      </c>
      <c r="J420" s="186" t="str">
        <f t="shared" si="25"/>
        <v>0</v>
      </c>
      <c r="K420" s="6" t="str">
        <f t="shared" si="28"/>
        <v>0</v>
      </c>
      <c r="L420" s="6" t="str">
        <f t="shared" si="26"/>
        <v>0</v>
      </c>
      <c r="M420" s="6" t="str">
        <f t="shared" si="27"/>
        <v>2</v>
      </c>
    </row>
    <row r="421" spans="3:13" x14ac:dyDescent="0.2">
      <c r="C421" s="119" t="s">
        <v>1202</v>
      </c>
      <c r="I421" s="178" t="s">
        <v>635</v>
      </c>
      <c r="J421" s="186" t="str">
        <f t="shared" si="25"/>
        <v>0</v>
      </c>
      <c r="K421" s="6" t="str">
        <f t="shared" si="28"/>
        <v>0</v>
      </c>
      <c r="L421" s="6" t="str">
        <f t="shared" si="26"/>
        <v>1</v>
      </c>
      <c r="M421" s="6" t="str">
        <f t="shared" si="27"/>
        <v>2</v>
      </c>
    </row>
    <row r="422" spans="3:13" x14ac:dyDescent="0.2">
      <c r="C422" s="119" t="s">
        <v>1202</v>
      </c>
      <c r="I422" s="178" t="s">
        <v>636</v>
      </c>
      <c r="J422" s="186" t="str">
        <f t="shared" si="25"/>
        <v>0</v>
      </c>
      <c r="K422" s="6" t="str">
        <f t="shared" si="28"/>
        <v>0</v>
      </c>
      <c r="L422" s="6" t="str">
        <f t="shared" si="26"/>
        <v>2</v>
      </c>
      <c r="M422" s="6" t="str">
        <f t="shared" si="27"/>
        <v>2</v>
      </c>
    </row>
    <row r="423" spans="3:13" x14ac:dyDescent="0.2">
      <c r="C423" s="119" t="s">
        <v>1202</v>
      </c>
      <c r="I423" s="178" t="s">
        <v>637</v>
      </c>
      <c r="J423" s="186" t="str">
        <f t="shared" si="25"/>
        <v>0</v>
      </c>
      <c r="K423" s="6" t="str">
        <f t="shared" si="28"/>
        <v>0</v>
      </c>
      <c r="L423" s="6" t="str">
        <f t="shared" si="26"/>
        <v>3</v>
      </c>
      <c r="M423" s="6" t="str">
        <f t="shared" si="27"/>
        <v>2</v>
      </c>
    </row>
    <row r="424" spans="3:13" x14ac:dyDescent="0.2">
      <c r="C424" s="119" t="s">
        <v>1202</v>
      </c>
      <c r="I424" s="4" t="s">
        <v>638</v>
      </c>
      <c r="J424" s="186" t="str">
        <f t="shared" si="25"/>
        <v>0</v>
      </c>
      <c r="K424" s="6" t="str">
        <f t="shared" si="28"/>
        <v>0</v>
      </c>
      <c r="L424" s="6" t="str">
        <f t="shared" si="26"/>
        <v>0</v>
      </c>
      <c r="M424" s="6" t="str">
        <f t="shared" si="27"/>
        <v>3</v>
      </c>
    </row>
    <row r="425" spans="3:13" x14ac:dyDescent="0.2">
      <c r="C425" s="119" t="s">
        <v>1202</v>
      </c>
      <c r="I425" s="178" t="s">
        <v>639</v>
      </c>
      <c r="J425" s="186" t="str">
        <f t="shared" si="25"/>
        <v>0</v>
      </c>
      <c r="K425" s="6" t="str">
        <f t="shared" si="28"/>
        <v>1</v>
      </c>
      <c r="L425" s="6" t="str">
        <f t="shared" si="26"/>
        <v>0</v>
      </c>
      <c r="M425" s="6" t="str">
        <f t="shared" si="27"/>
        <v>3</v>
      </c>
    </row>
    <row r="426" spans="3:13" x14ac:dyDescent="0.2">
      <c r="C426" s="119" t="s">
        <v>1202</v>
      </c>
      <c r="I426" s="178" t="s">
        <v>640</v>
      </c>
      <c r="J426" s="186" t="str">
        <f t="shared" si="25"/>
        <v>0</v>
      </c>
      <c r="K426" s="6" t="str">
        <f t="shared" si="28"/>
        <v>2</v>
      </c>
      <c r="L426" s="6" t="str">
        <f t="shared" si="26"/>
        <v>0</v>
      </c>
      <c r="M426" s="6" t="str">
        <f t="shared" si="27"/>
        <v>3</v>
      </c>
    </row>
    <row r="427" spans="3:13" x14ac:dyDescent="0.2">
      <c r="C427" s="119" t="s">
        <v>1202</v>
      </c>
      <c r="I427" s="178" t="s">
        <v>641</v>
      </c>
      <c r="J427" s="186" t="str">
        <f t="shared" si="25"/>
        <v>0</v>
      </c>
      <c r="K427" s="6" t="str">
        <f t="shared" si="28"/>
        <v>3</v>
      </c>
      <c r="L427" s="6" t="str">
        <f t="shared" si="26"/>
        <v>0</v>
      </c>
      <c r="M427" s="6" t="str">
        <f t="shared" si="27"/>
        <v>3</v>
      </c>
    </row>
    <row r="428" spans="3:13" x14ac:dyDescent="0.2">
      <c r="C428" s="119" t="s">
        <v>1202</v>
      </c>
      <c r="I428" s="178" t="s">
        <v>642</v>
      </c>
      <c r="J428" s="186" t="str">
        <f t="shared" si="25"/>
        <v>0</v>
      </c>
      <c r="K428" s="6" t="str">
        <f t="shared" si="28"/>
        <v>4</v>
      </c>
      <c r="L428" s="6" t="str">
        <f t="shared" si="26"/>
        <v>0</v>
      </c>
      <c r="M428" s="6" t="str">
        <f t="shared" si="27"/>
        <v>3</v>
      </c>
    </row>
    <row r="429" spans="3:13" x14ac:dyDescent="0.2">
      <c r="C429" s="119" t="s">
        <v>1202</v>
      </c>
      <c r="I429" s="178" t="s">
        <v>643</v>
      </c>
      <c r="J429" s="186" t="str">
        <f t="shared" si="25"/>
        <v>0</v>
      </c>
      <c r="K429" s="6" t="str">
        <f t="shared" si="28"/>
        <v>5</v>
      </c>
      <c r="L429" s="6" t="str">
        <f t="shared" si="26"/>
        <v>0</v>
      </c>
      <c r="M429" s="6" t="str">
        <f t="shared" si="27"/>
        <v>3</v>
      </c>
    </row>
    <row r="430" spans="3:13" x14ac:dyDescent="0.2">
      <c r="C430" s="119" t="s">
        <v>1202</v>
      </c>
      <c r="I430" s="178" t="s">
        <v>644</v>
      </c>
      <c r="J430" s="186" t="str">
        <f t="shared" si="25"/>
        <v>0</v>
      </c>
      <c r="K430" s="6" t="str">
        <f t="shared" si="28"/>
        <v>6</v>
      </c>
      <c r="L430" s="6" t="str">
        <f t="shared" si="26"/>
        <v>0</v>
      </c>
      <c r="M430" s="6" t="str">
        <f t="shared" si="27"/>
        <v>3</v>
      </c>
    </row>
    <row r="431" spans="3:13" x14ac:dyDescent="0.2">
      <c r="C431" s="119" t="s">
        <v>1202</v>
      </c>
      <c r="I431" s="178" t="s">
        <v>645</v>
      </c>
      <c r="J431" s="186" t="str">
        <f t="shared" si="25"/>
        <v>0</v>
      </c>
      <c r="K431" s="6" t="str">
        <f t="shared" si="28"/>
        <v>7</v>
      </c>
      <c r="L431" s="6" t="str">
        <f t="shared" si="26"/>
        <v>0</v>
      </c>
      <c r="M431" s="6" t="str">
        <f t="shared" si="27"/>
        <v>3</v>
      </c>
    </row>
    <row r="432" spans="3:13" ht="15" x14ac:dyDescent="0.25">
      <c r="C432" s="119" t="s">
        <v>1202</v>
      </c>
      <c r="I432" s="180" t="s">
        <v>646</v>
      </c>
      <c r="J432" s="186" t="str">
        <f t="shared" si="25"/>
        <v>0</v>
      </c>
      <c r="K432" s="6" t="str">
        <f t="shared" si="28"/>
        <v>0</v>
      </c>
      <c r="L432" s="6" t="str">
        <f t="shared" si="26"/>
        <v>0</v>
      </c>
      <c r="M432" s="6" t="str">
        <f t="shared" si="27"/>
        <v>0</v>
      </c>
    </row>
    <row r="433" spans="3:13" ht="15" x14ac:dyDescent="0.25">
      <c r="C433" s="119" t="s">
        <v>1202</v>
      </c>
      <c r="I433" s="180" t="s">
        <v>647</v>
      </c>
      <c r="J433" s="186" t="str">
        <f t="shared" si="25"/>
        <v>0</v>
      </c>
      <c r="K433" s="6" t="str">
        <f t="shared" si="28"/>
        <v>0</v>
      </c>
      <c r="L433" s="6" t="str">
        <f t="shared" si="26"/>
        <v>0</v>
      </c>
      <c r="M433" s="6" t="str">
        <f t="shared" si="27"/>
        <v>0</v>
      </c>
    </row>
    <row r="434" spans="3:13" ht="15" x14ac:dyDescent="0.25">
      <c r="C434" s="119" t="s">
        <v>1202</v>
      </c>
      <c r="I434" s="180" t="s">
        <v>648</v>
      </c>
      <c r="J434" s="186" t="str">
        <f t="shared" si="25"/>
        <v>0</v>
      </c>
      <c r="K434" s="6" t="str">
        <f t="shared" si="28"/>
        <v>0</v>
      </c>
      <c r="L434" s="6" t="str">
        <f t="shared" si="26"/>
        <v>0</v>
      </c>
      <c r="M434" s="6" t="str">
        <f t="shared" si="27"/>
        <v>0</v>
      </c>
    </row>
    <row r="435" spans="3:13" x14ac:dyDescent="0.2">
      <c r="C435" s="119" t="s">
        <v>1202</v>
      </c>
      <c r="I435" s="4" t="s">
        <v>649</v>
      </c>
      <c r="J435" s="186" t="str">
        <f t="shared" si="25"/>
        <v>0</v>
      </c>
      <c r="K435" s="6" t="str">
        <f t="shared" si="28"/>
        <v>0</v>
      </c>
      <c r="L435" s="6" t="str">
        <f t="shared" si="26"/>
        <v>0</v>
      </c>
      <c r="M435" s="6" t="str">
        <f t="shared" si="27"/>
        <v>1</v>
      </c>
    </row>
    <row r="436" spans="3:13" x14ac:dyDescent="0.2">
      <c r="C436" s="119" t="s">
        <v>1202</v>
      </c>
      <c r="I436" s="178" t="s">
        <v>650</v>
      </c>
      <c r="J436" s="186" t="str">
        <f t="shared" si="25"/>
        <v>0</v>
      </c>
      <c r="K436" s="6" t="str">
        <f t="shared" si="28"/>
        <v>0</v>
      </c>
      <c r="L436" s="6" t="str">
        <f t="shared" si="26"/>
        <v>1</v>
      </c>
      <c r="M436" s="6" t="str">
        <f t="shared" si="27"/>
        <v>1</v>
      </c>
    </row>
    <row r="437" spans="3:13" x14ac:dyDescent="0.2">
      <c r="C437" s="119" t="s">
        <v>1202</v>
      </c>
      <c r="I437" s="178" t="s">
        <v>651</v>
      </c>
      <c r="J437" s="186" t="str">
        <f t="shared" si="25"/>
        <v>0</v>
      </c>
      <c r="K437" s="6" t="str">
        <f t="shared" si="28"/>
        <v>0</v>
      </c>
      <c r="L437" s="6" t="str">
        <f t="shared" si="26"/>
        <v>2</v>
      </c>
      <c r="M437" s="6" t="str">
        <f t="shared" si="27"/>
        <v>1</v>
      </c>
    </row>
    <row r="438" spans="3:13" x14ac:dyDescent="0.2">
      <c r="C438" s="119" t="s">
        <v>1202</v>
      </c>
      <c r="I438" s="4" t="s">
        <v>652</v>
      </c>
      <c r="J438" s="186" t="str">
        <f t="shared" si="25"/>
        <v>0</v>
      </c>
      <c r="K438" s="6" t="str">
        <f t="shared" si="28"/>
        <v>0</v>
      </c>
      <c r="L438" s="6" t="str">
        <f t="shared" si="26"/>
        <v>0</v>
      </c>
      <c r="M438" s="6" t="str">
        <f t="shared" si="27"/>
        <v>2</v>
      </c>
    </row>
    <row r="439" spans="3:13" x14ac:dyDescent="0.2">
      <c r="C439" s="119" t="s">
        <v>1202</v>
      </c>
      <c r="I439" s="178" t="s">
        <v>653</v>
      </c>
      <c r="J439" s="186" t="str">
        <f t="shared" si="25"/>
        <v>0</v>
      </c>
      <c r="K439" s="6" t="str">
        <f t="shared" si="28"/>
        <v>0</v>
      </c>
      <c r="L439" s="6" t="str">
        <f t="shared" si="26"/>
        <v>1</v>
      </c>
      <c r="M439" s="6" t="str">
        <f t="shared" si="27"/>
        <v>2</v>
      </c>
    </row>
    <row r="440" spans="3:13" x14ac:dyDescent="0.2">
      <c r="C440" s="119" t="s">
        <v>1202</v>
      </c>
      <c r="I440" s="178" t="s">
        <v>654</v>
      </c>
      <c r="J440" s="186" t="str">
        <f t="shared" si="25"/>
        <v>0</v>
      </c>
      <c r="K440" s="6" t="str">
        <f t="shared" si="28"/>
        <v>0</v>
      </c>
      <c r="L440" s="6" t="str">
        <f t="shared" si="26"/>
        <v>2</v>
      </c>
      <c r="M440" s="6" t="str">
        <f t="shared" si="27"/>
        <v>2</v>
      </c>
    </row>
    <row r="441" spans="3:13" x14ac:dyDescent="0.2">
      <c r="C441" s="119" t="s">
        <v>1202</v>
      </c>
      <c r="I441" s="4" t="s">
        <v>655</v>
      </c>
      <c r="J441" s="186" t="str">
        <f t="shared" si="25"/>
        <v>0</v>
      </c>
      <c r="K441" s="6" t="str">
        <f t="shared" si="28"/>
        <v>0</v>
      </c>
      <c r="L441" s="6" t="str">
        <f t="shared" si="26"/>
        <v>0</v>
      </c>
      <c r="M441" s="6" t="str">
        <f t="shared" si="27"/>
        <v>3</v>
      </c>
    </row>
    <row r="442" spans="3:13" x14ac:dyDescent="0.2">
      <c r="C442" s="119" t="s">
        <v>1202</v>
      </c>
      <c r="I442" s="178" t="s">
        <v>656</v>
      </c>
      <c r="J442" s="186" t="str">
        <f t="shared" si="25"/>
        <v>0</v>
      </c>
      <c r="K442" s="6" t="str">
        <f t="shared" si="28"/>
        <v>0</v>
      </c>
      <c r="L442" s="6" t="str">
        <f t="shared" si="26"/>
        <v>1</v>
      </c>
      <c r="M442" s="6" t="str">
        <f t="shared" si="27"/>
        <v>3</v>
      </c>
    </row>
    <row r="443" spans="3:13" x14ac:dyDescent="0.2">
      <c r="C443" s="119" t="s">
        <v>1202</v>
      </c>
      <c r="I443" s="178" t="s">
        <v>657</v>
      </c>
      <c r="J443" s="186" t="str">
        <f t="shared" si="25"/>
        <v>0</v>
      </c>
      <c r="K443" s="6" t="str">
        <f t="shared" si="28"/>
        <v>0</v>
      </c>
      <c r="L443" s="6" t="str">
        <f t="shared" si="26"/>
        <v>2</v>
      </c>
      <c r="M443" s="6" t="str">
        <f t="shared" si="27"/>
        <v>3</v>
      </c>
    </row>
    <row r="444" spans="3:13" ht="15" x14ac:dyDescent="0.25">
      <c r="C444" s="119" t="s">
        <v>1202</v>
      </c>
      <c r="I444" s="180" t="s">
        <v>658</v>
      </c>
      <c r="J444" s="186" t="str">
        <f t="shared" si="25"/>
        <v>0</v>
      </c>
      <c r="K444" s="6" t="str">
        <f t="shared" si="28"/>
        <v>0</v>
      </c>
      <c r="L444" s="6" t="str">
        <f t="shared" si="26"/>
        <v>0</v>
      </c>
      <c r="M444" s="6" t="str">
        <f t="shared" si="27"/>
        <v>0</v>
      </c>
    </row>
    <row r="445" spans="3:13" ht="15" x14ac:dyDescent="0.25">
      <c r="C445" s="119" t="s">
        <v>1202</v>
      </c>
      <c r="I445" s="180" t="s">
        <v>659</v>
      </c>
      <c r="J445" s="186" t="str">
        <f t="shared" si="25"/>
        <v>0</v>
      </c>
      <c r="K445" s="6" t="str">
        <f t="shared" si="28"/>
        <v>0</v>
      </c>
      <c r="L445" s="6" t="str">
        <f t="shared" si="26"/>
        <v>0</v>
      </c>
      <c r="M445" s="6" t="str">
        <f t="shared" si="27"/>
        <v>0</v>
      </c>
    </row>
    <row r="446" spans="3:13" x14ac:dyDescent="0.2">
      <c r="C446" s="119" t="s">
        <v>1202</v>
      </c>
      <c r="I446" s="4" t="s">
        <v>660</v>
      </c>
      <c r="J446" s="186" t="str">
        <f t="shared" si="25"/>
        <v>0</v>
      </c>
      <c r="K446" s="6" t="str">
        <f t="shared" si="28"/>
        <v>0</v>
      </c>
      <c r="L446" s="6" t="str">
        <f t="shared" si="26"/>
        <v>0</v>
      </c>
      <c r="M446" s="6" t="str">
        <f t="shared" si="27"/>
        <v>1</v>
      </c>
    </row>
    <row r="447" spans="3:13" x14ac:dyDescent="0.2">
      <c r="C447" s="119" t="s">
        <v>1202</v>
      </c>
      <c r="I447" s="4" t="s">
        <v>661</v>
      </c>
      <c r="J447" s="186" t="str">
        <f t="shared" si="25"/>
        <v>0</v>
      </c>
      <c r="K447" s="6" t="str">
        <f t="shared" si="28"/>
        <v>0</v>
      </c>
      <c r="L447" s="6" t="str">
        <f t="shared" si="26"/>
        <v>0</v>
      </c>
      <c r="M447" s="6" t="str">
        <f t="shared" si="27"/>
        <v>2</v>
      </c>
    </row>
    <row r="448" spans="3:13" x14ac:dyDescent="0.2">
      <c r="C448" s="119" t="s">
        <v>1202</v>
      </c>
      <c r="I448" s="178" t="s">
        <v>662</v>
      </c>
      <c r="J448" s="186" t="str">
        <f t="shared" si="25"/>
        <v>0</v>
      </c>
      <c r="K448" s="6" t="str">
        <f t="shared" si="28"/>
        <v>1</v>
      </c>
      <c r="L448" s="6" t="str">
        <f t="shared" si="26"/>
        <v>0</v>
      </c>
      <c r="M448" s="6" t="str">
        <f t="shared" si="27"/>
        <v>2</v>
      </c>
    </row>
    <row r="449" spans="3:13" x14ac:dyDescent="0.2">
      <c r="C449" s="119" t="s">
        <v>1202</v>
      </c>
      <c r="I449" s="178" t="s">
        <v>663</v>
      </c>
      <c r="J449" s="186" t="str">
        <f t="shared" si="25"/>
        <v>0</v>
      </c>
      <c r="K449" s="6" t="str">
        <f t="shared" si="28"/>
        <v>2</v>
      </c>
      <c r="L449" s="6" t="str">
        <f t="shared" si="26"/>
        <v>0</v>
      </c>
      <c r="M449" s="6" t="str">
        <f t="shared" si="27"/>
        <v>2</v>
      </c>
    </row>
    <row r="450" spans="3:13" ht="15" x14ac:dyDescent="0.25">
      <c r="C450" s="119" t="s">
        <v>1202</v>
      </c>
      <c r="I450" s="180" t="s">
        <v>664</v>
      </c>
      <c r="J450" s="186" t="str">
        <f t="shared" si="25"/>
        <v>0</v>
      </c>
      <c r="K450" s="6" t="str">
        <f t="shared" si="28"/>
        <v>0</v>
      </c>
      <c r="L450" s="6" t="str">
        <f t="shared" si="26"/>
        <v>0</v>
      </c>
      <c r="M450" s="6" t="str">
        <f t="shared" si="27"/>
        <v>0</v>
      </c>
    </row>
    <row r="451" spans="3:13" x14ac:dyDescent="0.2">
      <c r="C451" s="119" t="s">
        <v>1202</v>
      </c>
      <c r="I451" s="4" t="s">
        <v>665</v>
      </c>
      <c r="J451" s="186" t="str">
        <f t="shared" si="25"/>
        <v>0</v>
      </c>
      <c r="K451" s="6" t="str">
        <f t="shared" si="28"/>
        <v>0</v>
      </c>
      <c r="L451" s="6" t="str">
        <f t="shared" si="26"/>
        <v>0</v>
      </c>
      <c r="M451" s="6" t="str">
        <f t="shared" si="27"/>
        <v>1</v>
      </c>
    </row>
    <row r="452" spans="3:13" x14ac:dyDescent="0.2">
      <c r="C452" s="119" t="s">
        <v>1202</v>
      </c>
      <c r="I452" s="178" t="s">
        <v>666</v>
      </c>
      <c r="J452" s="186" t="str">
        <f t="shared" ref="J452:J515" si="29">LEFT(RIGHT(LEFT(I452,6),1),1)</f>
        <v>0</v>
      </c>
      <c r="K452" s="6" t="str">
        <f t="shared" si="28"/>
        <v>0</v>
      </c>
      <c r="L452" s="6" t="str">
        <f t="shared" ref="L452:L515" si="30">LEFT(RIGHT(LEFT(I452,6),3),1)</f>
        <v>1</v>
      </c>
      <c r="M452" s="6" t="str">
        <f t="shared" ref="M452:M515" si="31">LEFT(RIGHT(LEFT(I452,6),4),1)</f>
        <v>1</v>
      </c>
    </row>
    <row r="453" spans="3:13" x14ac:dyDescent="0.2">
      <c r="C453" s="119" t="s">
        <v>1202</v>
      </c>
      <c r="I453" s="178" t="s">
        <v>667</v>
      </c>
      <c r="J453" s="186" t="str">
        <f t="shared" si="29"/>
        <v>0</v>
      </c>
      <c r="K453" s="6" t="str">
        <f t="shared" si="28"/>
        <v>0</v>
      </c>
      <c r="L453" s="6" t="str">
        <f t="shared" si="30"/>
        <v>2</v>
      </c>
      <c r="M453" s="6" t="str">
        <f t="shared" si="31"/>
        <v>1</v>
      </c>
    </row>
    <row r="454" spans="3:13" x14ac:dyDescent="0.2">
      <c r="C454" s="119" t="s">
        <v>1202</v>
      </c>
      <c r="I454" s="178" t="s">
        <v>668</v>
      </c>
      <c r="J454" s="186" t="str">
        <f t="shared" si="29"/>
        <v>0</v>
      </c>
      <c r="K454" s="6" t="str">
        <f t="shared" si="28"/>
        <v>0</v>
      </c>
      <c r="L454" s="6" t="str">
        <f t="shared" si="30"/>
        <v>3</v>
      </c>
      <c r="M454" s="6" t="str">
        <f t="shared" si="31"/>
        <v>1</v>
      </c>
    </row>
    <row r="455" spans="3:13" x14ac:dyDescent="0.2">
      <c r="C455" s="119" t="s">
        <v>1202</v>
      </c>
      <c r="I455" s="4" t="s">
        <v>669</v>
      </c>
      <c r="J455" s="186" t="str">
        <f t="shared" si="29"/>
        <v>0</v>
      </c>
      <c r="K455" s="6" t="str">
        <f t="shared" si="28"/>
        <v>0</v>
      </c>
      <c r="L455" s="6" t="str">
        <f t="shared" si="30"/>
        <v>0</v>
      </c>
      <c r="M455" s="6" t="str">
        <f t="shared" si="31"/>
        <v>2</v>
      </c>
    </row>
    <row r="456" spans="3:13" x14ac:dyDescent="0.2">
      <c r="C456" s="119" t="s">
        <v>1202</v>
      </c>
      <c r="I456" s="178" t="s">
        <v>670</v>
      </c>
      <c r="J456" s="186" t="str">
        <f t="shared" si="29"/>
        <v>0</v>
      </c>
      <c r="K456" s="6" t="str">
        <f t="shared" ref="K456:K519" si="32">LEFT(RIGHT(LEFT(I456,6),2),1)</f>
        <v>0</v>
      </c>
      <c r="L456" s="6" t="str">
        <f t="shared" si="30"/>
        <v>1</v>
      </c>
      <c r="M456" s="6" t="str">
        <f t="shared" si="31"/>
        <v>2</v>
      </c>
    </row>
    <row r="457" spans="3:13" x14ac:dyDescent="0.2">
      <c r="C457" s="119" t="s">
        <v>1202</v>
      </c>
      <c r="I457" s="178" t="s">
        <v>671</v>
      </c>
      <c r="J457" s="186" t="str">
        <f t="shared" si="29"/>
        <v>0</v>
      </c>
      <c r="K457" s="6" t="str">
        <f t="shared" si="32"/>
        <v>1</v>
      </c>
      <c r="L457" s="6" t="str">
        <f t="shared" si="30"/>
        <v>1</v>
      </c>
      <c r="M457" s="6" t="str">
        <f t="shared" si="31"/>
        <v>2</v>
      </c>
    </row>
    <row r="458" spans="3:13" x14ac:dyDescent="0.2">
      <c r="C458" s="119" t="s">
        <v>1202</v>
      </c>
      <c r="I458" s="178" t="s">
        <v>672</v>
      </c>
      <c r="J458" s="186" t="str">
        <f t="shared" si="29"/>
        <v>0</v>
      </c>
      <c r="K458" s="6" t="str">
        <f t="shared" si="32"/>
        <v>2</v>
      </c>
      <c r="L458" s="6" t="str">
        <f t="shared" si="30"/>
        <v>1</v>
      </c>
      <c r="M458" s="6" t="str">
        <f t="shared" si="31"/>
        <v>2</v>
      </c>
    </row>
    <row r="459" spans="3:13" x14ac:dyDescent="0.2">
      <c r="C459" s="119" t="s">
        <v>1202</v>
      </c>
      <c r="I459" s="178" t="s">
        <v>673</v>
      </c>
      <c r="J459" s="186" t="str">
        <f t="shared" si="29"/>
        <v>0</v>
      </c>
      <c r="K459" s="6" t="str">
        <f t="shared" si="32"/>
        <v>0</v>
      </c>
      <c r="L459" s="6" t="str">
        <f t="shared" si="30"/>
        <v>2</v>
      </c>
      <c r="M459" s="6" t="str">
        <f t="shared" si="31"/>
        <v>2</v>
      </c>
    </row>
    <row r="460" spans="3:13" x14ac:dyDescent="0.2">
      <c r="C460" s="119" t="s">
        <v>1202</v>
      </c>
      <c r="I460" s="4" t="s">
        <v>674</v>
      </c>
      <c r="J460" s="186" t="str">
        <f t="shared" si="29"/>
        <v>0</v>
      </c>
      <c r="K460" s="6" t="str">
        <f t="shared" si="32"/>
        <v>0</v>
      </c>
      <c r="L460" s="6" t="str">
        <f t="shared" si="30"/>
        <v>0</v>
      </c>
      <c r="M460" s="6" t="str">
        <f t="shared" si="31"/>
        <v>9</v>
      </c>
    </row>
    <row r="461" spans="3:13" x14ac:dyDescent="0.2">
      <c r="C461" s="119" t="s">
        <v>1202</v>
      </c>
      <c r="I461" s="178" t="s">
        <v>675</v>
      </c>
      <c r="J461" s="186" t="str">
        <f t="shared" si="29"/>
        <v>0</v>
      </c>
      <c r="K461" s="6" t="str">
        <f t="shared" si="32"/>
        <v>0</v>
      </c>
      <c r="L461" s="6" t="str">
        <f t="shared" si="30"/>
        <v>1</v>
      </c>
      <c r="M461" s="6" t="str">
        <f t="shared" si="31"/>
        <v>9</v>
      </c>
    </row>
    <row r="462" spans="3:13" x14ac:dyDescent="0.2">
      <c r="C462" s="119" t="s">
        <v>1202</v>
      </c>
      <c r="I462" s="178" t="s">
        <v>676</v>
      </c>
      <c r="J462" s="186" t="str">
        <f t="shared" si="29"/>
        <v>0</v>
      </c>
      <c r="K462" s="6" t="str">
        <f t="shared" si="32"/>
        <v>0</v>
      </c>
      <c r="L462" s="6" t="str">
        <f t="shared" si="30"/>
        <v>9</v>
      </c>
      <c r="M462" s="6" t="str">
        <f t="shared" si="31"/>
        <v>9</v>
      </c>
    </row>
    <row r="463" spans="3:13" ht="15" x14ac:dyDescent="0.25">
      <c r="C463" s="119" t="s">
        <v>1202</v>
      </c>
      <c r="I463" s="180" t="s">
        <v>677</v>
      </c>
      <c r="J463" s="186" t="str">
        <f t="shared" si="29"/>
        <v>0</v>
      </c>
      <c r="K463" s="6" t="str">
        <f t="shared" si="32"/>
        <v>0</v>
      </c>
      <c r="L463" s="6" t="str">
        <f t="shared" si="30"/>
        <v>0</v>
      </c>
      <c r="M463" s="6" t="str">
        <f t="shared" si="31"/>
        <v>0</v>
      </c>
    </row>
    <row r="464" spans="3:13" x14ac:dyDescent="0.2">
      <c r="C464" s="119" t="s">
        <v>1202</v>
      </c>
      <c r="I464" s="4" t="s">
        <v>678</v>
      </c>
      <c r="J464" s="186" t="str">
        <f t="shared" si="29"/>
        <v>0</v>
      </c>
      <c r="K464" s="6" t="str">
        <f t="shared" si="32"/>
        <v>0</v>
      </c>
      <c r="L464" s="6" t="str">
        <f t="shared" si="30"/>
        <v>0</v>
      </c>
      <c r="M464" s="6" t="str">
        <f t="shared" si="31"/>
        <v>1</v>
      </c>
    </row>
    <row r="465" spans="3:13" x14ac:dyDescent="0.2">
      <c r="C465" s="119" t="s">
        <v>1202</v>
      </c>
      <c r="I465" s="178" t="s">
        <v>679</v>
      </c>
      <c r="J465" s="186" t="str">
        <f t="shared" si="29"/>
        <v>0</v>
      </c>
      <c r="K465" s="6" t="str">
        <f t="shared" si="32"/>
        <v>0</v>
      </c>
      <c r="L465" s="6" t="str">
        <f t="shared" si="30"/>
        <v>1</v>
      </c>
      <c r="M465" s="6" t="str">
        <f t="shared" si="31"/>
        <v>1</v>
      </c>
    </row>
    <row r="466" spans="3:13" x14ac:dyDescent="0.2">
      <c r="C466" s="119" t="s">
        <v>1202</v>
      </c>
      <c r="I466" s="178" t="s">
        <v>680</v>
      </c>
      <c r="J466" s="186" t="str">
        <f t="shared" si="29"/>
        <v>0</v>
      </c>
      <c r="K466" s="6" t="str">
        <f t="shared" si="32"/>
        <v>0</v>
      </c>
      <c r="L466" s="6" t="str">
        <f t="shared" si="30"/>
        <v>2</v>
      </c>
      <c r="M466" s="6" t="str">
        <f t="shared" si="31"/>
        <v>1</v>
      </c>
    </row>
    <row r="467" spans="3:13" x14ac:dyDescent="0.2">
      <c r="C467" s="119" t="s">
        <v>1202</v>
      </c>
      <c r="I467" s="178" t="s">
        <v>681</v>
      </c>
      <c r="J467" s="186" t="str">
        <f t="shared" si="29"/>
        <v>0</v>
      </c>
      <c r="K467" s="6" t="str">
        <f t="shared" si="32"/>
        <v>0</v>
      </c>
      <c r="L467" s="6" t="str">
        <f t="shared" si="30"/>
        <v>3</v>
      </c>
      <c r="M467" s="6" t="str">
        <f t="shared" si="31"/>
        <v>1</v>
      </c>
    </row>
    <row r="468" spans="3:13" x14ac:dyDescent="0.2">
      <c r="C468" s="119" t="s">
        <v>1202</v>
      </c>
      <c r="I468" s="4" t="s">
        <v>682</v>
      </c>
      <c r="J468" s="186" t="str">
        <f t="shared" si="29"/>
        <v>0</v>
      </c>
      <c r="K468" s="6" t="str">
        <f t="shared" si="32"/>
        <v>0</v>
      </c>
      <c r="L468" s="6" t="str">
        <f t="shared" si="30"/>
        <v>0</v>
      </c>
      <c r="M468" s="6" t="str">
        <f t="shared" si="31"/>
        <v>2</v>
      </c>
    </row>
    <row r="469" spans="3:13" x14ac:dyDescent="0.2">
      <c r="C469" s="119" t="s">
        <v>1202</v>
      </c>
      <c r="I469" s="178" t="s">
        <v>683</v>
      </c>
      <c r="J469" s="186" t="str">
        <f t="shared" si="29"/>
        <v>0</v>
      </c>
      <c r="K469" s="6" t="str">
        <f t="shared" si="32"/>
        <v>0</v>
      </c>
      <c r="L469" s="6" t="str">
        <f t="shared" si="30"/>
        <v>1</v>
      </c>
      <c r="M469" s="6" t="str">
        <f t="shared" si="31"/>
        <v>2</v>
      </c>
    </row>
    <row r="470" spans="3:13" x14ac:dyDescent="0.2">
      <c r="C470" s="119" t="s">
        <v>1202</v>
      </c>
      <c r="I470" s="178" t="s">
        <v>684</v>
      </c>
      <c r="J470" s="186" t="str">
        <f t="shared" si="29"/>
        <v>0</v>
      </c>
      <c r="K470" s="6" t="str">
        <f t="shared" si="32"/>
        <v>0</v>
      </c>
      <c r="L470" s="6" t="str">
        <f t="shared" si="30"/>
        <v>2</v>
      </c>
      <c r="M470" s="6" t="str">
        <f t="shared" si="31"/>
        <v>2</v>
      </c>
    </row>
    <row r="471" spans="3:13" x14ac:dyDescent="0.2">
      <c r="C471" s="119" t="s">
        <v>1202</v>
      </c>
      <c r="I471" s="178" t="s">
        <v>685</v>
      </c>
      <c r="J471" s="186" t="str">
        <f t="shared" si="29"/>
        <v>0</v>
      </c>
      <c r="K471" s="6" t="str">
        <f t="shared" si="32"/>
        <v>0</v>
      </c>
      <c r="L471" s="6" t="str">
        <f t="shared" si="30"/>
        <v>9</v>
      </c>
      <c r="M471" s="6" t="str">
        <f t="shared" si="31"/>
        <v>2</v>
      </c>
    </row>
    <row r="472" spans="3:13" x14ac:dyDescent="0.2">
      <c r="C472" s="119" t="s">
        <v>1202</v>
      </c>
      <c r="I472" s="4" t="s">
        <v>686</v>
      </c>
      <c r="J472" s="186" t="str">
        <f t="shared" si="29"/>
        <v>0</v>
      </c>
      <c r="K472" s="6" t="str">
        <f t="shared" si="32"/>
        <v>0</v>
      </c>
      <c r="L472" s="6" t="str">
        <f t="shared" si="30"/>
        <v>0</v>
      </c>
      <c r="M472" s="6" t="str">
        <f t="shared" si="31"/>
        <v>3</v>
      </c>
    </row>
    <row r="473" spans="3:13" x14ac:dyDescent="0.2">
      <c r="C473" s="119" t="s">
        <v>1202</v>
      </c>
      <c r="I473" s="178" t="s">
        <v>687</v>
      </c>
      <c r="J473" s="186" t="str">
        <f t="shared" si="29"/>
        <v>0</v>
      </c>
      <c r="K473" s="6" t="str">
        <f t="shared" si="32"/>
        <v>0</v>
      </c>
      <c r="L473" s="6" t="str">
        <f t="shared" si="30"/>
        <v>1</v>
      </c>
      <c r="M473" s="6" t="str">
        <f t="shared" si="31"/>
        <v>3</v>
      </c>
    </row>
    <row r="474" spans="3:13" x14ac:dyDescent="0.2">
      <c r="C474" s="119" t="s">
        <v>1202</v>
      </c>
      <c r="I474" s="178" t="s">
        <v>688</v>
      </c>
      <c r="J474" s="186" t="str">
        <f t="shared" si="29"/>
        <v>0</v>
      </c>
      <c r="K474" s="6" t="str">
        <f t="shared" si="32"/>
        <v>0</v>
      </c>
      <c r="L474" s="6" t="str">
        <f t="shared" si="30"/>
        <v>2</v>
      </c>
      <c r="M474" s="6" t="str">
        <f t="shared" si="31"/>
        <v>3</v>
      </c>
    </row>
    <row r="475" spans="3:13" x14ac:dyDescent="0.2">
      <c r="C475" s="119" t="s">
        <v>1202</v>
      </c>
      <c r="I475" s="178" t="s">
        <v>689</v>
      </c>
      <c r="J475" s="186" t="str">
        <f t="shared" si="29"/>
        <v>0</v>
      </c>
      <c r="K475" s="6" t="str">
        <f t="shared" si="32"/>
        <v>0</v>
      </c>
      <c r="L475" s="6" t="str">
        <f t="shared" si="30"/>
        <v>3</v>
      </c>
      <c r="M475" s="6" t="str">
        <f t="shared" si="31"/>
        <v>3</v>
      </c>
    </row>
    <row r="476" spans="3:13" x14ac:dyDescent="0.2">
      <c r="C476" s="119" t="s">
        <v>1202</v>
      </c>
      <c r="I476" s="178" t="s">
        <v>690</v>
      </c>
      <c r="J476" s="186" t="str">
        <f t="shared" si="29"/>
        <v>0</v>
      </c>
      <c r="K476" s="6" t="str">
        <f t="shared" si="32"/>
        <v>0</v>
      </c>
      <c r="L476" s="6" t="str">
        <f t="shared" si="30"/>
        <v>4</v>
      </c>
      <c r="M476" s="6" t="str">
        <f t="shared" si="31"/>
        <v>3</v>
      </c>
    </row>
    <row r="477" spans="3:13" x14ac:dyDescent="0.2">
      <c r="C477" s="119" t="s">
        <v>1202</v>
      </c>
      <c r="I477" s="178" t="s">
        <v>691</v>
      </c>
      <c r="J477" s="186" t="str">
        <f t="shared" si="29"/>
        <v>0</v>
      </c>
      <c r="K477" s="6" t="str">
        <f t="shared" si="32"/>
        <v>1</v>
      </c>
      <c r="L477" s="6" t="str">
        <f t="shared" si="30"/>
        <v>4</v>
      </c>
      <c r="M477" s="6" t="str">
        <f t="shared" si="31"/>
        <v>3</v>
      </c>
    </row>
    <row r="478" spans="3:13" x14ac:dyDescent="0.2">
      <c r="C478" s="119" t="s">
        <v>1202</v>
      </c>
      <c r="I478" s="178" t="s">
        <v>692</v>
      </c>
      <c r="J478" s="186" t="str">
        <f t="shared" si="29"/>
        <v>0</v>
      </c>
      <c r="K478" s="6" t="str">
        <f t="shared" si="32"/>
        <v>2</v>
      </c>
      <c r="L478" s="6" t="str">
        <f t="shared" si="30"/>
        <v>4</v>
      </c>
      <c r="M478" s="6" t="str">
        <f t="shared" si="31"/>
        <v>3</v>
      </c>
    </row>
    <row r="479" spans="3:13" x14ac:dyDescent="0.2">
      <c r="C479" s="119" t="s">
        <v>1202</v>
      </c>
      <c r="I479" s="178" t="s">
        <v>693</v>
      </c>
      <c r="J479" s="186" t="str">
        <f t="shared" si="29"/>
        <v>0</v>
      </c>
      <c r="K479" s="6" t="str">
        <f t="shared" si="32"/>
        <v>0</v>
      </c>
      <c r="L479" s="6" t="str">
        <f t="shared" si="30"/>
        <v>9</v>
      </c>
      <c r="M479" s="6" t="str">
        <f t="shared" si="31"/>
        <v>3</v>
      </c>
    </row>
    <row r="480" spans="3:13" x14ac:dyDescent="0.2">
      <c r="C480" s="119" t="s">
        <v>1202</v>
      </c>
      <c r="I480" s="4" t="s">
        <v>694</v>
      </c>
      <c r="J480" s="186" t="str">
        <f t="shared" si="29"/>
        <v>0</v>
      </c>
      <c r="K480" s="6" t="str">
        <f t="shared" si="32"/>
        <v>0</v>
      </c>
      <c r="L480" s="6" t="str">
        <f t="shared" si="30"/>
        <v>0</v>
      </c>
      <c r="M480" s="6" t="str">
        <f t="shared" si="31"/>
        <v>9</v>
      </c>
    </row>
    <row r="481" spans="3:13" x14ac:dyDescent="0.2">
      <c r="C481" s="119" t="s">
        <v>1202</v>
      </c>
      <c r="I481" s="178" t="s">
        <v>695</v>
      </c>
      <c r="J481" s="186" t="str">
        <f t="shared" si="29"/>
        <v>0</v>
      </c>
      <c r="K481" s="6" t="str">
        <f t="shared" si="32"/>
        <v>0</v>
      </c>
      <c r="L481" s="6" t="str">
        <f t="shared" si="30"/>
        <v>1</v>
      </c>
      <c r="M481" s="6" t="str">
        <f t="shared" si="31"/>
        <v>9</v>
      </c>
    </row>
    <row r="482" spans="3:13" x14ac:dyDescent="0.2">
      <c r="C482" s="119" t="s">
        <v>1202</v>
      </c>
      <c r="I482" s="178" t="s">
        <v>696</v>
      </c>
      <c r="J482" s="186" t="str">
        <f t="shared" si="29"/>
        <v>0</v>
      </c>
      <c r="K482" s="6" t="str">
        <f t="shared" si="32"/>
        <v>0</v>
      </c>
      <c r="L482" s="6" t="str">
        <f t="shared" si="30"/>
        <v>9</v>
      </c>
      <c r="M482" s="6" t="str">
        <f t="shared" si="31"/>
        <v>9</v>
      </c>
    </row>
    <row r="483" spans="3:13" x14ac:dyDescent="0.2">
      <c r="C483" s="119" t="s">
        <v>1202</v>
      </c>
      <c r="I483" s="178" t="s">
        <v>697</v>
      </c>
      <c r="J483" s="186" t="str">
        <f t="shared" si="29"/>
        <v>0</v>
      </c>
      <c r="K483" s="6" t="str">
        <f t="shared" si="32"/>
        <v>1</v>
      </c>
      <c r="L483" s="6" t="str">
        <f t="shared" si="30"/>
        <v>9</v>
      </c>
      <c r="M483" s="6" t="str">
        <f t="shared" si="31"/>
        <v>9</v>
      </c>
    </row>
    <row r="484" spans="3:13" x14ac:dyDescent="0.2">
      <c r="C484" s="119" t="s">
        <v>1202</v>
      </c>
      <c r="I484" s="178" t="s">
        <v>698</v>
      </c>
      <c r="J484" s="186" t="str">
        <f t="shared" si="29"/>
        <v>0</v>
      </c>
      <c r="K484" s="6" t="str">
        <f t="shared" si="32"/>
        <v>9</v>
      </c>
      <c r="L484" s="6" t="str">
        <f t="shared" si="30"/>
        <v>9</v>
      </c>
      <c r="M484" s="6" t="str">
        <f t="shared" si="31"/>
        <v>9</v>
      </c>
    </row>
    <row r="485" spans="3:13" ht="15" x14ac:dyDescent="0.25">
      <c r="C485" s="119" t="s">
        <v>1202</v>
      </c>
      <c r="I485" s="180" t="s">
        <v>699</v>
      </c>
      <c r="J485" s="186" t="str">
        <f t="shared" si="29"/>
        <v>0</v>
      </c>
      <c r="K485" s="6" t="str">
        <f t="shared" si="32"/>
        <v>0</v>
      </c>
      <c r="L485" s="6" t="str">
        <f t="shared" si="30"/>
        <v>0</v>
      </c>
      <c r="M485" s="6" t="str">
        <f t="shared" si="31"/>
        <v>0</v>
      </c>
    </row>
    <row r="486" spans="3:13" x14ac:dyDescent="0.2">
      <c r="C486" s="119" t="s">
        <v>1202</v>
      </c>
      <c r="I486" s="4" t="s">
        <v>700</v>
      </c>
      <c r="J486" s="186" t="str">
        <f t="shared" si="29"/>
        <v>0</v>
      </c>
      <c r="K486" s="6" t="str">
        <f t="shared" si="32"/>
        <v>0</v>
      </c>
      <c r="L486" s="6" t="str">
        <f t="shared" si="30"/>
        <v>0</v>
      </c>
      <c r="M486" s="6" t="str">
        <f t="shared" si="31"/>
        <v>1</v>
      </c>
    </row>
    <row r="487" spans="3:13" x14ac:dyDescent="0.2">
      <c r="C487" s="119" t="s">
        <v>1202</v>
      </c>
      <c r="I487" s="178" t="s">
        <v>701</v>
      </c>
      <c r="J487" s="186" t="str">
        <f t="shared" si="29"/>
        <v>0</v>
      </c>
      <c r="K487" s="6" t="str">
        <f t="shared" si="32"/>
        <v>0</v>
      </c>
      <c r="L487" s="6" t="str">
        <f t="shared" si="30"/>
        <v>1</v>
      </c>
      <c r="M487" s="6" t="str">
        <f t="shared" si="31"/>
        <v>1</v>
      </c>
    </row>
    <row r="488" spans="3:13" x14ac:dyDescent="0.2">
      <c r="C488" s="119" t="s">
        <v>1202</v>
      </c>
      <c r="I488" s="178" t="s">
        <v>702</v>
      </c>
      <c r="J488" s="186" t="str">
        <f t="shared" si="29"/>
        <v>0</v>
      </c>
      <c r="K488" s="6" t="str">
        <f t="shared" si="32"/>
        <v>0</v>
      </c>
      <c r="L488" s="6" t="str">
        <f t="shared" si="30"/>
        <v>9</v>
      </c>
      <c r="M488" s="6" t="str">
        <f t="shared" si="31"/>
        <v>1</v>
      </c>
    </row>
    <row r="489" spans="3:13" x14ac:dyDescent="0.2">
      <c r="C489" s="119" t="s">
        <v>1202</v>
      </c>
      <c r="I489" s="4" t="s">
        <v>703</v>
      </c>
      <c r="J489" s="186" t="str">
        <f t="shared" si="29"/>
        <v>0</v>
      </c>
      <c r="K489" s="6" t="str">
        <f t="shared" si="32"/>
        <v>0</v>
      </c>
      <c r="L489" s="6" t="str">
        <f t="shared" si="30"/>
        <v>0</v>
      </c>
      <c r="M489" s="6" t="str">
        <f t="shared" si="31"/>
        <v>2</v>
      </c>
    </row>
    <row r="490" spans="3:13" x14ac:dyDescent="0.2">
      <c r="C490" s="119" t="s">
        <v>1202</v>
      </c>
      <c r="I490" s="4" t="s">
        <v>704</v>
      </c>
      <c r="J490" s="186" t="str">
        <f t="shared" si="29"/>
        <v>0</v>
      </c>
      <c r="K490" s="6" t="str">
        <f t="shared" si="32"/>
        <v>0</v>
      </c>
      <c r="L490" s="6" t="str">
        <f t="shared" si="30"/>
        <v>0</v>
      </c>
      <c r="M490" s="6" t="str">
        <f t="shared" si="31"/>
        <v>3</v>
      </c>
    </row>
    <row r="491" spans="3:13" x14ac:dyDescent="0.2">
      <c r="C491" s="119" t="s">
        <v>1202</v>
      </c>
      <c r="I491" s="178" t="s">
        <v>705</v>
      </c>
      <c r="J491" s="186" t="str">
        <f t="shared" si="29"/>
        <v>0</v>
      </c>
      <c r="K491" s="6" t="str">
        <f t="shared" si="32"/>
        <v>0</v>
      </c>
      <c r="L491" s="6" t="str">
        <f t="shared" si="30"/>
        <v>1</v>
      </c>
      <c r="M491" s="6" t="str">
        <f t="shared" si="31"/>
        <v>3</v>
      </c>
    </row>
    <row r="492" spans="3:13" x14ac:dyDescent="0.2">
      <c r="C492" s="119" t="s">
        <v>1202</v>
      </c>
      <c r="I492" s="178" t="s">
        <v>706</v>
      </c>
      <c r="J492" s="186" t="str">
        <f t="shared" si="29"/>
        <v>0</v>
      </c>
      <c r="K492" s="6" t="str">
        <f t="shared" si="32"/>
        <v>0</v>
      </c>
      <c r="L492" s="6" t="str">
        <f t="shared" si="30"/>
        <v>2</v>
      </c>
      <c r="M492" s="6" t="str">
        <f t="shared" si="31"/>
        <v>3</v>
      </c>
    </row>
    <row r="493" spans="3:13" x14ac:dyDescent="0.2">
      <c r="C493" s="119" t="s">
        <v>1202</v>
      </c>
      <c r="I493" s="4" t="s">
        <v>707</v>
      </c>
      <c r="J493" s="186" t="str">
        <f t="shared" si="29"/>
        <v>0</v>
      </c>
      <c r="K493" s="6" t="str">
        <f t="shared" si="32"/>
        <v>0</v>
      </c>
      <c r="L493" s="6" t="str">
        <f t="shared" si="30"/>
        <v>0</v>
      </c>
      <c r="M493" s="6" t="str">
        <f t="shared" si="31"/>
        <v>4</v>
      </c>
    </row>
    <row r="494" spans="3:13" ht="15" x14ac:dyDescent="0.25">
      <c r="C494" s="119" t="s">
        <v>1202</v>
      </c>
      <c r="I494" s="180" t="s">
        <v>708</v>
      </c>
      <c r="J494" s="186" t="str">
        <f t="shared" si="29"/>
        <v>0</v>
      </c>
      <c r="K494" s="6" t="str">
        <f t="shared" si="32"/>
        <v>0</v>
      </c>
      <c r="L494" s="6" t="str">
        <f t="shared" si="30"/>
        <v>0</v>
      </c>
      <c r="M494" s="6" t="str">
        <f t="shared" si="31"/>
        <v>0</v>
      </c>
    </row>
    <row r="495" spans="3:13" x14ac:dyDescent="0.2">
      <c r="C495" s="119" t="s">
        <v>1202</v>
      </c>
      <c r="I495" s="4" t="s">
        <v>709</v>
      </c>
      <c r="J495" s="186" t="str">
        <f t="shared" si="29"/>
        <v>0</v>
      </c>
      <c r="K495" s="6" t="str">
        <f t="shared" si="32"/>
        <v>0</v>
      </c>
      <c r="L495" s="6" t="str">
        <f t="shared" si="30"/>
        <v>0</v>
      </c>
      <c r="M495" s="6" t="str">
        <f t="shared" si="31"/>
        <v>1</v>
      </c>
    </row>
    <row r="496" spans="3:13" x14ac:dyDescent="0.2">
      <c r="C496" s="119" t="s">
        <v>1202</v>
      </c>
      <c r="I496" s="178" t="s">
        <v>710</v>
      </c>
      <c r="J496" s="186" t="str">
        <f t="shared" si="29"/>
        <v>0</v>
      </c>
      <c r="K496" s="6" t="str">
        <f t="shared" si="32"/>
        <v>0</v>
      </c>
      <c r="L496" s="6" t="str">
        <f t="shared" si="30"/>
        <v>1</v>
      </c>
      <c r="M496" s="6" t="str">
        <f t="shared" si="31"/>
        <v>1</v>
      </c>
    </row>
    <row r="497" spans="3:13" x14ac:dyDescent="0.2">
      <c r="C497" s="119" t="s">
        <v>1202</v>
      </c>
      <c r="I497" s="178" t="s">
        <v>711</v>
      </c>
      <c r="J497" s="186" t="str">
        <f t="shared" si="29"/>
        <v>0</v>
      </c>
      <c r="K497" s="6" t="str">
        <f t="shared" si="32"/>
        <v>0</v>
      </c>
      <c r="L497" s="6" t="str">
        <f t="shared" si="30"/>
        <v>2</v>
      </c>
      <c r="M497" s="6" t="str">
        <f t="shared" si="31"/>
        <v>1</v>
      </c>
    </row>
    <row r="498" spans="3:13" x14ac:dyDescent="0.2">
      <c r="C498" s="119" t="s">
        <v>1202</v>
      </c>
      <c r="I498" s="178" t="s">
        <v>712</v>
      </c>
      <c r="J498" s="186" t="str">
        <f t="shared" si="29"/>
        <v>0</v>
      </c>
      <c r="K498" s="6" t="str">
        <f t="shared" si="32"/>
        <v>0</v>
      </c>
      <c r="L498" s="6" t="str">
        <f t="shared" si="30"/>
        <v>3</v>
      </c>
      <c r="M498" s="6" t="str">
        <f t="shared" si="31"/>
        <v>1</v>
      </c>
    </row>
    <row r="499" spans="3:13" x14ac:dyDescent="0.2">
      <c r="C499" s="119" t="s">
        <v>1202</v>
      </c>
      <c r="I499" s="178" t="s">
        <v>713</v>
      </c>
      <c r="J499" s="186" t="str">
        <f t="shared" si="29"/>
        <v>0</v>
      </c>
      <c r="K499" s="6" t="str">
        <f t="shared" si="32"/>
        <v>0</v>
      </c>
      <c r="L499" s="6" t="str">
        <f t="shared" si="30"/>
        <v>4</v>
      </c>
      <c r="M499" s="6" t="str">
        <f t="shared" si="31"/>
        <v>1</v>
      </c>
    </row>
    <row r="500" spans="3:13" x14ac:dyDescent="0.2">
      <c r="C500" s="119" t="s">
        <v>1202</v>
      </c>
      <c r="I500" s="178" t="s">
        <v>714</v>
      </c>
      <c r="J500" s="186" t="str">
        <f t="shared" si="29"/>
        <v>0</v>
      </c>
      <c r="K500" s="6" t="str">
        <f t="shared" si="32"/>
        <v>0</v>
      </c>
      <c r="L500" s="6" t="str">
        <f t="shared" si="30"/>
        <v>5</v>
      </c>
      <c r="M500" s="6" t="str">
        <f t="shared" si="31"/>
        <v>1</v>
      </c>
    </row>
    <row r="501" spans="3:13" x14ac:dyDescent="0.2">
      <c r="C501" s="119" t="s">
        <v>1202</v>
      </c>
      <c r="I501" s="178" t="s">
        <v>715</v>
      </c>
      <c r="J501" s="186" t="str">
        <f t="shared" si="29"/>
        <v>0</v>
      </c>
      <c r="K501" s="6" t="str">
        <f t="shared" si="32"/>
        <v>0</v>
      </c>
      <c r="L501" s="6" t="str">
        <f t="shared" si="30"/>
        <v>6</v>
      </c>
      <c r="M501" s="6" t="str">
        <f t="shared" si="31"/>
        <v>1</v>
      </c>
    </row>
    <row r="502" spans="3:13" x14ac:dyDescent="0.2">
      <c r="C502" s="119" t="s">
        <v>1202</v>
      </c>
      <c r="I502" s="178" t="s">
        <v>716</v>
      </c>
      <c r="J502" s="186" t="str">
        <f t="shared" si="29"/>
        <v>0</v>
      </c>
      <c r="K502" s="6" t="str">
        <f t="shared" si="32"/>
        <v>0</v>
      </c>
      <c r="L502" s="6" t="str">
        <f t="shared" si="30"/>
        <v>7</v>
      </c>
      <c r="M502" s="6" t="str">
        <f t="shared" si="31"/>
        <v>1</v>
      </c>
    </row>
    <row r="503" spans="3:13" x14ac:dyDescent="0.2">
      <c r="C503" s="119" t="s">
        <v>1202</v>
      </c>
      <c r="I503" s="178" t="s">
        <v>717</v>
      </c>
      <c r="J503" s="186" t="str">
        <f t="shared" si="29"/>
        <v>0</v>
      </c>
      <c r="K503" s="6" t="str">
        <f t="shared" si="32"/>
        <v>0</v>
      </c>
      <c r="L503" s="6" t="str">
        <f t="shared" si="30"/>
        <v>8</v>
      </c>
      <c r="M503" s="6" t="str">
        <f t="shared" si="31"/>
        <v>1</v>
      </c>
    </row>
    <row r="504" spans="3:13" x14ac:dyDescent="0.2">
      <c r="C504" s="119" t="s">
        <v>1202</v>
      </c>
      <c r="I504" s="178" t="s">
        <v>718</v>
      </c>
      <c r="J504" s="186" t="str">
        <f t="shared" si="29"/>
        <v>0</v>
      </c>
      <c r="K504" s="6" t="str">
        <f t="shared" si="32"/>
        <v>1</v>
      </c>
      <c r="L504" s="6" t="str">
        <f t="shared" si="30"/>
        <v>8</v>
      </c>
      <c r="M504" s="6" t="str">
        <f t="shared" si="31"/>
        <v>1</v>
      </c>
    </row>
    <row r="505" spans="3:13" x14ac:dyDescent="0.2">
      <c r="C505" s="119" t="s">
        <v>1202</v>
      </c>
      <c r="I505" s="178" t="s">
        <v>719</v>
      </c>
      <c r="J505" s="186" t="str">
        <f t="shared" si="29"/>
        <v>0</v>
      </c>
      <c r="K505" s="6" t="str">
        <f t="shared" si="32"/>
        <v>9</v>
      </c>
      <c r="L505" s="6" t="str">
        <f t="shared" si="30"/>
        <v>8</v>
      </c>
      <c r="M505" s="6" t="str">
        <f t="shared" si="31"/>
        <v>1</v>
      </c>
    </row>
    <row r="506" spans="3:13" x14ac:dyDescent="0.2">
      <c r="C506" s="119" t="s">
        <v>1202</v>
      </c>
      <c r="I506" s="178" t="s">
        <v>720</v>
      </c>
      <c r="J506" s="186" t="str">
        <f t="shared" si="29"/>
        <v>0</v>
      </c>
      <c r="K506" s="6" t="str">
        <f t="shared" si="32"/>
        <v>0</v>
      </c>
      <c r="L506" s="6" t="str">
        <f t="shared" si="30"/>
        <v>9</v>
      </c>
      <c r="M506" s="6" t="str">
        <f t="shared" si="31"/>
        <v>1</v>
      </c>
    </row>
    <row r="507" spans="3:13" x14ac:dyDescent="0.2">
      <c r="C507" s="119" t="s">
        <v>1202</v>
      </c>
      <c r="I507" s="4" t="s">
        <v>721</v>
      </c>
      <c r="J507" s="186" t="str">
        <f t="shared" si="29"/>
        <v>0</v>
      </c>
      <c r="K507" s="6" t="str">
        <f t="shared" si="32"/>
        <v>0</v>
      </c>
      <c r="L507" s="6" t="str">
        <f t="shared" si="30"/>
        <v>0</v>
      </c>
      <c r="M507" s="6" t="str">
        <f t="shared" si="31"/>
        <v>2</v>
      </c>
    </row>
    <row r="508" spans="3:13" x14ac:dyDescent="0.2">
      <c r="C508" s="119" t="s">
        <v>1202</v>
      </c>
      <c r="I508" s="178" t="s">
        <v>722</v>
      </c>
      <c r="J508" s="186" t="str">
        <f t="shared" si="29"/>
        <v>0</v>
      </c>
      <c r="K508" s="6" t="str">
        <f t="shared" si="32"/>
        <v>0</v>
      </c>
      <c r="L508" s="6" t="str">
        <f t="shared" si="30"/>
        <v>1</v>
      </c>
      <c r="M508" s="6" t="str">
        <f t="shared" si="31"/>
        <v>2</v>
      </c>
    </row>
    <row r="509" spans="3:13" x14ac:dyDescent="0.2">
      <c r="C509" s="119" t="s">
        <v>1202</v>
      </c>
      <c r="I509" s="178" t="s">
        <v>723</v>
      </c>
      <c r="J509" s="186" t="str">
        <f t="shared" si="29"/>
        <v>0</v>
      </c>
      <c r="K509" s="6" t="str">
        <f t="shared" si="32"/>
        <v>0</v>
      </c>
      <c r="L509" s="6" t="str">
        <f t="shared" si="30"/>
        <v>2</v>
      </c>
      <c r="M509" s="6" t="str">
        <f t="shared" si="31"/>
        <v>2</v>
      </c>
    </row>
    <row r="510" spans="3:13" x14ac:dyDescent="0.2">
      <c r="C510" s="119" t="s">
        <v>1202</v>
      </c>
      <c r="I510" s="178" t="s">
        <v>724</v>
      </c>
      <c r="J510" s="186" t="str">
        <f t="shared" si="29"/>
        <v>0</v>
      </c>
      <c r="K510" s="6" t="str">
        <f t="shared" si="32"/>
        <v>0</v>
      </c>
      <c r="L510" s="6" t="str">
        <f t="shared" si="30"/>
        <v>3</v>
      </c>
      <c r="M510" s="6" t="str">
        <f t="shared" si="31"/>
        <v>2</v>
      </c>
    </row>
    <row r="511" spans="3:13" x14ac:dyDescent="0.2">
      <c r="C511" s="119" t="s">
        <v>1202</v>
      </c>
      <c r="I511" s="178" t="s">
        <v>725</v>
      </c>
      <c r="J511" s="186" t="str">
        <f t="shared" si="29"/>
        <v>0</v>
      </c>
      <c r="K511" s="6" t="str">
        <f t="shared" si="32"/>
        <v>0</v>
      </c>
      <c r="L511" s="6" t="str">
        <f t="shared" si="30"/>
        <v>4</v>
      </c>
      <c r="M511" s="6" t="str">
        <f t="shared" si="31"/>
        <v>2</v>
      </c>
    </row>
    <row r="512" spans="3:13" x14ac:dyDescent="0.2">
      <c r="C512" s="119" t="s">
        <v>1202</v>
      </c>
      <c r="I512" s="4" t="s">
        <v>726</v>
      </c>
      <c r="J512" s="186" t="str">
        <f t="shared" si="29"/>
        <v>0</v>
      </c>
      <c r="K512" s="6" t="str">
        <f t="shared" si="32"/>
        <v>0</v>
      </c>
      <c r="L512" s="6" t="str">
        <f t="shared" si="30"/>
        <v>0</v>
      </c>
      <c r="M512" s="6" t="str">
        <f t="shared" si="31"/>
        <v>3</v>
      </c>
    </row>
    <row r="513" spans="3:13" x14ac:dyDescent="0.2">
      <c r="C513" s="119" t="s">
        <v>1202</v>
      </c>
      <c r="I513" s="178" t="s">
        <v>727</v>
      </c>
      <c r="J513" s="186" t="str">
        <f t="shared" si="29"/>
        <v>0</v>
      </c>
      <c r="K513" s="6" t="str">
        <f t="shared" si="32"/>
        <v>0</v>
      </c>
      <c r="L513" s="6" t="str">
        <f t="shared" si="30"/>
        <v>1</v>
      </c>
      <c r="M513" s="6" t="str">
        <f t="shared" si="31"/>
        <v>3</v>
      </c>
    </row>
    <row r="514" spans="3:13" x14ac:dyDescent="0.2">
      <c r="C514" s="119" t="s">
        <v>1202</v>
      </c>
      <c r="I514" s="178" t="s">
        <v>728</v>
      </c>
      <c r="J514" s="186" t="str">
        <f t="shared" si="29"/>
        <v>0</v>
      </c>
      <c r="K514" s="6" t="str">
        <f t="shared" si="32"/>
        <v>0</v>
      </c>
      <c r="L514" s="6" t="str">
        <f t="shared" si="30"/>
        <v>2</v>
      </c>
      <c r="M514" s="6" t="str">
        <f t="shared" si="31"/>
        <v>3</v>
      </c>
    </row>
    <row r="515" spans="3:13" x14ac:dyDescent="0.2">
      <c r="C515" s="119" t="s">
        <v>1202</v>
      </c>
      <c r="I515" s="178" t="s">
        <v>729</v>
      </c>
      <c r="J515" s="186" t="str">
        <f t="shared" si="29"/>
        <v>0</v>
      </c>
      <c r="K515" s="6" t="str">
        <f t="shared" si="32"/>
        <v>0</v>
      </c>
      <c r="L515" s="6" t="str">
        <f t="shared" si="30"/>
        <v>3</v>
      </c>
      <c r="M515" s="6" t="str">
        <f t="shared" si="31"/>
        <v>3</v>
      </c>
    </row>
    <row r="516" spans="3:13" x14ac:dyDescent="0.2">
      <c r="C516" s="119" t="s">
        <v>1202</v>
      </c>
      <c r="I516" s="178" t="s">
        <v>730</v>
      </c>
      <c r="J516" s="186" t="str">
        <f t="shared" ref="J516:J579" si="33">LEFT(RIGHT(LEFT(I516,6),1),1)</f>
        <v>0</v>
      </c>
      <c r="K516" s="6" t="str">
        <f t="shared" si="32"/>
        <v>0</v>
      </c>
      <c r="L516" s="6" t="str">
        <f t="shared" ref="L516:L579" si="34">LEFT(RIGHT(LEFT(I516,6),3),1)</f>
        <v>4</v>
      </c>
      <c r="M516" s="6" t="str">
        <f t="shared" ref="M516:M579" si="35">LEFT(RIGHT(LEFT(I516,6),4),1)</f>
        <v>3</v>
      </c>
    </row>
    <row r="517" spans="3:13" x14ac:dyDescent="0.2">
      <c r="C517" s="119" t="s">
        <v>1202</v>
      </c>
      <c r="I517" s="178" t="s">
        <v>731</v>
      </c>
      <c r="J517" s="186" t="str">
        <f t="shared" si="33"/>
        <v>0</v>
      </c>
      <c r="K517" s="6" t="str">
        <f t="shared" si="32"/>
        <v>0</v>
      </c>
      <c r="L517" s="6" t="str">
        <f t="shared" si="34"/>
        <v>5</v>
      </c>
      <c r="M517" s="6" t="str">
        <f t="shared" si="35"/>
        <v>3</v>
      </c>
    </row>
    <row r="518" spans="3:13" x14ac:dyDescent="0.2">
      <c r="C518" s="119" t="s">
        <v>1202</v>
      </c>
      <c r="I518" s="178" t="s">
        <v>732</v>
      </c>
      <c r="J518" s="186" t="str">
        <f t="shared" si="33"/>
        <v>0</v>
      </c>
      <c r="K518" s="6" t="str">
        <f t="shared" si="32"/>
        <v>0</v>
      </c>
      <c r="L518" s="6" t="str">
        <f t="shared" si="34"/>
        <v>6</v>
      </c>
      <c r="M518" s="6" t="str">
        <f t="shared" si="35"/>
        <v>3</v>
      </c>
    </row>
    <row r="519" spans="3:13" x14ac:dyDescent="0.2">
      <c r="C519" s="119" t="s">
        <v>1202</v>
      </c>
      <c r="I519" s="178" t="s">
        <v>733</v>
      </c>
      <c r="J519" s="186" t="str">
        <f t="shared" si="33"/>
        <v>0</v>
      </c>
      <c r="K519" s="6" t="str">
        <f t="shared" si="32"/>
        <v>0</v>
      </c>
      <c r="L519" s="6" t="str">
        <f t="shared" si="34"/>
        <v>7</v>
      </c>
      <c r="M519" s="6" t="str">
        <f t="shared" si="35"/>
        <v>3</v>
      </c>
    </row>
    <row r="520" spans="3:13" x14ac:dyDescent="0.2">
      <c r="C520" s="119" t="s">
        <v>1202</v>
      </c>
      <c r="I520" s="178" t="s">
        <v>734</v>
      </c>
      <c r="J520" s="186" t="str">
        <f t="shared" si="33"/>
        <v>0</v>
      </c>
      <c r="K520" s="6" t="str">
        <f t="shared" ref="K520:K583" si="36">LEFT(RIGHT(LEFT(I520,6),2),1)</f>
        <v>0</v>
      </c>
      <c r="L520" s="6" t="str">
        <f t="shared" si="34"/>
        <v>8</v>
      </c>
      <c r="M520" s="6" t="str">
        <f t="shared" si="35"/>
        <v>3</v>
      </c>
    </row>
    <row r="521" spans="3:13" x14ac:dyDescent="0.2">
      <c r="C521" s="119" t="s">
        <v>1202</v>
      </c>
      <c r="I521" s="178" t="s">
        <v>735</v>
      </c>
      <c r="J521" s="186" t="str">
        <f t="shared" si="33"/>
        <v>0</v>
      </c>
      <c r="K521" s="6" t="str">
        <f t="shared" si="36"/>
        <v>0</v>
      </c>
      <c r="L521" s="6" t="str">
        <f t="shared" si="34"/>
        <v>9</v>
      </c>
      <c r="M521" s="6" t="str">
        <f t="shared" si="35"/>
        <v>3</v>
      </c>
    </row>
    <row r="522" spans="3:13" x14ac:dyDescent="0.2">
      <c r="C522" s="119" t="s">
        <v>1202</v>
      </c>
      <c r="I522" s="4" t="s">
        <v>736</v>
      </c>
      <c r="J522" s="186" t="str">
        <f t="shared" si="33"/>
        <v>0</v>
      </c>
      <c r="K522" s="6" t="str">
        <f t="shared" si="36"/>
        <v>0</v>
      </c>
      <c r="L522" s="6" t="str">
        <f t="shared" si="34"/>
        <v>0</v>
      </c>
      <c r="M522" s="6" t="str">
        <f t="shared" si="35"/>
        <v>4</v>
      </c>
    </row>
    <row r="523" spans="3:13" x14ac:dyDescent="0.2">
      <c r="C523" s="119" t="s">
        <v>1202</v>
      </c>
      <c r="I523" s="178" t="s">
        <v>737</v>
      </c>
      <c r="J523" s="186" t="str">
        <f t="shared" si="33"/>
        <v>0</v>
      </c>
      <c r="K523" s="6" t="str">
        <f t="shared" si="36"/>
        <v>0</v>
      </c>
      <c r="L523" s="6" t="str">
        <f t="shared" si="34"/>
        <v>1</v>
      </c>
      <c r="M523" s="6" t="str">
        <f t="shared" si="35"/>
        <v>4</v>
      </c>
    </row>
    <row r="524" spans="3:13" x14ac:dyDescent="0.2">
      <c r="C524" s="119" t="s">
        <v>1202</v>
      </c>
      <c r="I524" s="178" t="s">
        <v>738</v>
      </c>
      <c r="J524" s="186" t="str">
        <f t="shared" si="33"/>
        <v>0</v>
      </c>
      <c r="K524" s="6" t="str">
        <f t="shared" si="36"/>
        <v>0</v>
      </c>
      <c r="L524" s="6" t="str">
        <f t="shared" si="34"/>
        <v>2</v>
      </c>
      <c r="M524" s="6" t="str">
        <f t="shared" si="35"/>
        <v>4</v>
      </c>
    </row>
    <row r="525" spans="3:13" x14ac:dyDescent="0.2">
      <c r="C525" s="119" t="s">
        <v>1202</v>
      </c>
      <c r="I525" s="178" t="s">
        <v>739</v>
      </c>
      <c r="J525" s="186" t="str">
        <f t="shared" si="33"/>
        <v>0</v>
      </c>
      <c r="K525" s="6" t="str">
        <f t="shared" si="36"/>
        <v>1</v>
      </c>
      <c r="L525" s="6" t="str">
        <f t="shared" si="34"/>
        <v>2</v>
      </c>
      <c r="M525" s="6" t="str">
        <f t="shared" si="35"/>
        <v>4</v>
      </c>
    </row>
    <row r="526" spans="3:13" x14ac:dyDescent="0.2">
      <c r="C526" s="119" t="s">
        <v>1202</v>
      </c>
      <c r="I526" s="178" t="s">
        <v>740</v>
      </c>
      <c r="J526" s="186" t="str">
        <f t="shared" si="33"/>
        <v>0</v>
      </c>
      <c r="K526" s="6" t="str">
        <f t="shared" si="36"/>
        <v>2</v>
      </c>
      <c r="L526" s="6" t="str">
        <f t="shared" si="34"/>
        <v>2</v>
      </c>
      <c r="M526" s="6" t="str">
        <f t="shared" si="35"/>
        <v>4</v>
      </c>
    </row>
    <row r="527" spans="3:13" x14ac:dyDescent="0.2">
      <c r="C527" s="119" t="s">
        <v>1202</v>
      </c>
      <c r="I527" s="178" t="s">
        <v>741</v>
      </c>
      <c r="J527" s="186" t="str">
        <f t="shared" si="33"/>
        <v>0</v>
      </c>
      <c r="K527" s="6" t="str">
        <f t="shared" si="36"/>
        <v>0</v>
      </c>
      <c r="L527" s="6" t="str">
        <f t="shared" si="34"/>
        <v>3</v>
      </c>
      <c r="M527" s="6" t="str">
        <f t="shared" si="35"/>
        <v>4</v>
      </c>
    </row>
    <row r="528" spans="3:13" x14ac:dyDescent="0.2">
      <c r="C528" s="119" t="s">
        <v>1202</v>
      </c>
      <c r="I528" s="178" t="s">
        <v>742</v>
      </c>
      <c r="J528" s="186" t="str">
        <f t="shared" si="33"/>
        <v>0</v>
      </c>
      <c r="K528" s="6" t="str">
        <f t="shared" si="36"/>
        <v>0</v>
      </c>
      <c r="L528" s="6" t="str">
        <f t="shared" si="34"/>
        <v>4</v>
      </c>
      <c r="M528" s="6" t="str">
        <f t="shared" si="35"/>
        <v>4</v>
      </c>
    </row>
    <row r="529" spans="3:13" x14ac:dyDescent="0.2">
      <c r="C529" s="119" t="s">
        <v>1202</v>
      </c>
      <c r="I529" s="178" t="s">
        <v>743</v>
      </c>
      <c r="J529" s="186" t="str">
        <f t="shared" si="33"/>
        <v>0</v>
      </c>
      <c r="K529" s="6" t="str">
        <f t="shared" si="36"/>
        <v>1</v>
      </c>
      <c r="L529" s="6" t="str">
        <f t="shared" si="34"/>
        <v>4</v>
      </c>
      <c r="M529" s="6" t="str">
        <f t="shared" si="35"/>
        <v>4</v>
      </c>
    </row>
    <row r="530" spans="3:13" x14ac:dyDescent="0.2">
      <c r="C530" s="119" t="s">
        <v>1202</v>
      </c>
      <c r="I530" s="178" t="s">
        <v>744</v>
      </c>
      <c r="J530" s="186" t="str">
        <f t="shared" si="33"/>
        <v>0</v>
      </c>
      <c r="K530" s="6" t="str">
        <f t="shared" si="36"/>
        <v>2</v>
      </c>
      <c r="L530" s="6" t="str">
        <f t="shared" si="34"/>
        <v>4</v>
      </c>
      <c r="M530" s="6" t="str">
        <f t="shared" si="35"/>
        <v>4</v>
      </c>
    </row>
    <row r="531" spans="3:13" x14ac:dyDescent="0.2">
      <c r="C531" s="119" t="s">
        <v>1202</v>
      </c>
      <c r="I531" s="178" t="s">
        <v>745</v>
      </c>
      <c r="J531" s="186" t="str">
        <f t="shared" si="33"/>
        <v>0</v>
      </c>
      <c r="K531" s="6" t="str">
        <f t="shared" si="36"/>
        <v>0</v>
      </c>
      <c r="L531" s="6" t="str">
        <f t="shared" si="34"/>
        <v>5</v>
      </c>
      <c r="M531" s="6" t="str">
        <f t="shared" si="35"/>
        <v>4</v>
      </c>
    </row>
    <row r="532" spans="3:13" x14ac:dyDescent="0.2">
      <c r="C532" s="119" t="s">
        <v>1202</v>
      </c>
      <c r="I532" s="178" t="s">
        <v>746</v>
      </c>
      <c r="J532" s="186" t="str">
        <f t="shared" si="33"/>
        <v>0</v>
      </c>
      <c r="K532" s="6" t="str">
        <f t="shared" si="36"/>
        <v>0</v>
      </c>
      <c r="L532" s="6" t="str">
        <f t="shared" si="34"/>
        <v>6</v>
      </c>
      <c r="M532" s="6" t="str">
        <f t="shared" si="35"/>
        <v>4</v>
      </c>
    </row>
    <row r="533" spans="3:13" x14ac:dyDescent="0.2">
      <c r="C533" s="119" t="s">
        <v>1202</v>
      </c>
      <c r="I533" s="178" t="s">
        <v>747</v>
      </c>
      <c r="J533" s="186" t="str">
        <f t="shared" si="33"/>
        <v>0</v>
      </c>
      <c r="K533" s="6" t="str">
        <f t="shared" si="36"/>
        <v>0</v>
      </c>
      <c r="L533" s="6" t="str">
        <f t="shared" si="34"/>
        <v>7</v>
      </c>
      <c r="M533" s="6" t="str">
        <f t="shared" si="35"/>
        <v>4</v>
      </c>
    </row>
    <row r="534" spans="3:13" x14ac:dyDescent="0.2">
      <c r="C534" s="119" t="s">
        <v>1202</v>
      </c>
      <c r="I534" s="178" t="s">
        <v>748</v>
      </c>
      <c r="J534" s="186" t="str">
        <f t="shared" si="33"/>
        <v>0</v>
      </c>
      <c r="K534" s="6" t="str">
        <f t="shared" si="36"/>
        <v>0</v>
      </c>
      <c r="L534" s="6" t="str">
        <f t="shared" si="34"/>
        <v>8</v>
      </c>
      <c r="M534" s="6" t="str">
        <f t="shared" si="35"/>
        <v>4</v>
      </c>
    </row>
    <row r="535" spans="3:13" x14ac:dyDescent="0.2">
      <c r="C535" s="119" t="s">
        <v>1202</v>
      </c>
      <c r="I535" s="178" t="s">
        <v>749</v>
      </c>
      <c r="J535" s="186" t="str">
        <f t="shared" si="33"/>
        <v>0</v>
      </c>
      <c r="K535" s="6" t="str">
        <f t="shared" si="36"/>
        <v>0</v>
      </c>
      <c r="L535" s="6" t="str">
        <f t="shared" si="34"/>
        <v>9</v>
      </c>
      <c r="M535" s="6" t="str">
        <f t="shared" si="35"/>
        <v>4</v>
      </c>
    </row>
    <row r="536" spans="3:13" x14ac:dyDescent="0.2">
      <c r="C536" s="119" t="s">
        <v>1202</v>
      </c>
      <c r="I536" s="4" t="s">
        <v>750</v>
      </c>
      <c r="J536" s="186" t="str">
        <f t="shared" si="33"/>
        <v>0</v>
      </c>
      <c r="K536" s="6" t="str">
        <f t="shared" si="36"/>
        <v>0</v>
      </c>
      <c r="L536" s="6" t="str">
        <f t="shared" si="34"/>
        <v>0</v>
      </c>
      <c r="M536" s="6" t="str">
        <f t="shared" si="35"/>
        <v>5</v>
      </c>
    </row>
    <row r="537" spans="3:13" x14ac:dyDescent="0.2">
      <c r="C537" s="119" t="s">
        <v>1202</v>
      </c>
      <c r="I537" s="178" t="s">
        <v>751</v>
      </c>
      <c r="J537" s="186" t="str">
        <f t="shared" si="33"/>
        <v>0</v>
      </c>
      <c r="K537" s="6" t="str">
        <f t="shared" si="36"/>
        <v>0</v>
      </c>
      <c r="L537" s="6" t="str">
        <f t="shared" si="34"/>
        <v>1</v>
      </c>
      <c r="M537" s="6" t="str">
        <f t="shared" si="35"/>
        <v>5</v>
      </c>
    </row>
    <row r="538" spans="3:13" x14ac:dyDescent="0.2">
      <c r="C538" s="119" t="s">
        <v>1202</v>
      </c>
      <c r="I538" s="178" t="s">
        <v>752</v>
      </c>
      <c r="J538" s="186" t="str">
        <f t="shared" si="33"/>
        <v>0</v>
      </c>
      <c r="K538" s="6" t="str">
        <f t="shared" si="36"/>
        <v>0</v>
      </c>
      <c r="L538" s="6" t="str">
        <f t="shared" si="34"/>
        <v>2</v>
      </c>
      <c r="M538" s="6" t="str">
        <f t="shared" si="35"/>
        <v>5</v>
      </c>
    </row>
    <row r="539" spans="3:13" x14ac:dyDescent="0.2">
      <c r="C539" s="119" t="s">
        <v>1202</v>
      </c>
      <c r="I539" s="4" t="s">
        <v>753</v>
      </c>
      <c r="J539" s="186" t="str">
        <f t="shared" si="33"/>
        <v>0</v>
      </c>
      <c r="K539" s="6" t="str">
        <f t="shared" si="36"/>
        <v>0</v>
      </c>
      <c r="L539" s="6" t="str">
        <f t="shared" si="34"/>
        <v>0</v>
      </c>
      <c r="M539" s="6" t="str">
        <f t="shared" si="35"/>
        <v>6</v>
      </c>
    </row>
    <row r="540" spans="3:13" x14ac:dyDescent="0.2">
      <c r="C540" s="119" t="s">
        <v>1202</v>
      </c>
      <c r="I540" s="178" t="s">
        <v>754</v>
      </c>
      <c r="J540" s="186" t="str">
        <f t="shared" si="33"/>
        <v>0</v>
      </c>
      <c r="K540" s="6" t="str">
        <f t="shared" si="36"/>
        <v>0</v>
      </c>
      <c r="L540" s="6" t="str">
        <f t="shared" si="34"/>
        <v>1</v>
      </c>
      <c r="M540" s="6" t="str">
        <f t="shared" si="35"/>
        <v>6</v>
      </c>
    </row>
    <row r="541" spans="3:13" x14ac:dyDescent="0.2">
      <c r="C541" s="119" t="s">
        <v>1202</v>
      </c>
      <c r="I541" s="178" t="s">
        <v>755</v>
      </c>
      <c r="J541" s="186" t="str">
        <f t="shared" si="33"/>
        <v>0</v>
      </c>
      <c r="K541" s="6" t="str">
        <f t="shared" si="36"/>
        <v>0</v>
      </c>
      <c r="L541" s="6" t="str">
        <f t="shared" si="34"/>
        <v>2</v>
      </c>
      <c r="M541" s="6" t="str">
        <f t="shared" si="35"/>
        <v>6</v>
      </c>
    </row>
    <row r="542" spans="3:13" x14ac:dyDescent="0.2">
      <c r="C542" s="119" t="s">
        <v>1202</v>
      </c>
      <c r="I542" s="178" t="s">
        <v>756</v>
      </c>
      <c r="J542" s="186" t="str">
        <f t="shared" si="33"/>
        <v>0</v>
      </c>
      <c r="K542" s="6" t="str">
        <f t="shared" si="36"/>
        <v>0</v>
      </c>
      <c r="L542" s="6" t="str">
        <f t="shared" si="34"/>
        <v>3</v>
      </c>
      <c r="M542" s="6" t="str">
        <f t="shared" si="35"/>
        <v>6</v>
      </c>
    </row>
    <row r="543" spans="3:13" x14ac:dyDescent="0.2">
      <c r="C543" s="119" t="s">
        <v>1202</v>
      </c>
      <c r="I543" s="178" t="s">
        <v>757</v>
      </c>
      <c r="J543" s="186" t="str">
        <f t="shared" si="33"/>
        <v>0</v>
      </c>
      <c r="K543" s="6" t="str">
        <f t="shared" si="36"/>
        <v>0</v>
      </c>
      <c r="L543" s="6" t="str">
        <f t="shared" si="34"/>
        <v>4</v>
      </c>
      <c r="M543" s="6" t="str">
        <f t="shared" si="35"/>
        <v>6</v>
      </c>
    </row>
    <row r="544" spans="3:13" x14ac:dyDescent="0.2">
      <c r="C544" s="119" t="s">
        <v>1202</v>
      </c>
      <c r="I544" s="178" t="s">
        <v>758</v>
      </c>
      <c r="J544" s="186" t="str">
        <f t="shared" si="33"/>
        <v>0</v>
      </c>
      <c r="K544" s="6" t="str">
        <f t="shared" si="36"/>
        <v>0</v>
      </c>
      <c r="L544" s="6" t="str">
        <f t="shared" si="34"/>
        <v>5</v>
      </c>
      <c r="M544" s="6" t="str">
        <f t="shared" si="35"/>
        <v>6</v>
      </c>
    </row>
    <row r="545" spans="3:13" x14ac:dyDescent="0.2">
      <c r="C545" s="119" t="s">
        <v>1202</v>
      </c>
      <c r="I545" s="178" t="s">
        <v>759</v>
      </c>
      <c r="J545" s="186" t="str">
        <f t="shared" si="33"/>
        <v>0</v>
      </c>
      <c r="K545" s="6" t="str">
        <f t="shared" si="36"/>
        <v>0</v>
      </c>
      <c r="L545" s="6" t="str">
        <f t="shared" si="34"/>
        <v>6</v>
      </c>
      <c r="M545" s="6" t="str">
        <f t="shared" si="35"/>
        <v>6</v>
      </c>
    </row>
    <row r="546" spans="3:13" x14ac:dyDescent="0.2">
      <c r="C546" s="119" t="s">
        <v>1202</v>
      </c>
      <c r="I546" s="178" t="s">
        <v>760</v>
      </c>
      <c r="J546" s="186" t="str">
        <f t="shared" si="33"/>
        <v>0</v>
      </c>
      <c r="K546" s="6" t="str">
        <f t="shared" si="36"/>
        <v>0</v>
      </c>
      <c r="L546" s="6" t="str">
        <f t="shared" si="34"/>
        <v>9</v>
      </c>
      <c r="M546" s="6" t="str">
        <f t="shared" si="35"/>
        <v>6</v>
      </c>
    </row>
    <row r="547" spans="3:13" x14ac:dyDescent="0.2">
      <c r="C547" s="119" t="s">
        <v>1202</v>
      </c>
      <c r="I547" s="4" t="s">
        <v>761</v>
      </c>
      <c r="J547" s="186" t="str">
        <f t="shared" si="33"/>
        <v>0</v>
      </c>
      <c r="K547" s="6" t="str">
        <f t="shared" si="36"/>
        <v>0</v>
      </c>
      <c r="L547" s="6" t="str">
        <f t="shared" si="34"/>
        <v>0</v>
      </c>
      <c r="M547" s="6" t="str">
        <f t="shared" si="35"/>
        <v>7</v>
      </c>
    </row>
    <row r="548" spans="3:13" x14ac:dyDescent="0.2">
      <c r="C548" s="119" t="s">
        <v>1202</v>
      </c>
      <c r="I548" s="178" t="s">
        <v>762</v>
      </c>
      <c r="J548" s="186" t="str">
        <f t="shared" si="33"/>
        <v>0</v>
      </c>
      <c r="K548" s="6" t="str">
        <f t="shared" si="36"/>
        <v>0</v>
      </c>
      <c r="L548" s="6" t="str">
        <f t="shared" si="34"/>
        <v>1</v>
      </c>
      <c r="M548" s="6" t="str">
        <f t="shared" si="35"/>
        <v>7</v>
      </c>
    </row>
    <row r="549" spans="3:13" x14ac:dyDescent="0.2">
      <c r="C549" s="119" t="s">
        <v>1202</v>
      </c>
      <c r="I549" s="178" t="s">
        <v>763</v>
      </c>
      <c r="J549" s="186" t="str">
        <f t="shared" si="33"/>
        <v>0</v>
      </c>
      <c r="K549" s="6" t="str">
        <f t="shared" si="36"/>
        <v>1</v>
      </c>
      <c r="L549" s="6" t="str">
        <f t="shared" si="34"/>
        <v>1</v>
      </c>
      <c r="M549" s="6" t="str">
        <f t="shared" si="35"/>
        <v>7</v>
      </c>
    </row>
    <row r="550" spans="3:13" x14ac:dyDescent="0.2">
      <c r="C550" s="119" t="s">
        <v>1202</v>
      </c>
      <c r="I550" s="178" t="s">
        <v>764</v>
      </c>
      <c r="J550" s="186" t="str">
        <f t="shared" si="33"/>
        <v>0</v>
      </c>
      <c r="K550" s="6" t="str">
        <f t="shared" si="36"/>
        <v>2</v>
      </c>
      <c r="L550" s="6" t="str">
        <f t="shared" si="34"/>
        <v>1</v>
      </c>
      <c r="M550" s="6" t="str">
        <f t="shared" si="35"/>
        <v>7</v>
      </c>
    </row>
    <row r="551" spans="3:13" x14ac:dyDescent="0.2">
      <c r="C551" s="119" t="s">
        <v>1202</v>
      </c>
      <c r="I551" s="178" t="s">
        <v>765</v>
      </c>
      <c r="J551" s="186" t="str">
        <f t="shared" si="33"/>
        <v>0</v>
      </c>
      <c r="K551" s="6" t="str">
        <f t="shared" si="36"/>
        <v>3</v>
      </c>
      <c r="L551" s="6" t="str">
        <f t="shared" si="34"/>
        <v>1</v>
      </c>
      <c r="M551" s="6" t="str">
        <f t="shared" si="35"/>
        <v>7</v>
      </c>
    </row>
    <row r="552" spans="3:13" x14ac:dyDescent="0.2">
      <c r="C552" s="119" t="s">
        <v>1202</v>
      </c>
      <c r="I552" s="178" t="s">
        <v>766</v>
      </c>
      <c r="J552" s="186" t="str">
        <f t="shared" si="33"/>
        <v>0</v>
      </c>
      <c r="K552" s="6" t="str">
        <f t="shared" si="36"/>
        <v>0</v>
      </c>
      <c r="L552" s="6" t="str">
        <f t="shared" si="34"/>
        <v>2</v>
      </c>
      <c r="M552" s="6" t="str">
        <f t="shared" si="35"/>
        <v>7</v>
      </c>
    </row>
    <row r="553" spans="3:13" x14ac:dyDescent="0.2">
      <c r="C553" s="119" t="s">
        <v>1202</v>
      </c>
      <c r="I553" s="178" t="s">
        <v>767</v>
      </c>
      <c r="J553" s="186" t="str">
        <f t="shared" si="33"/>
        <v>0</v>
      </c>
      <c r="K553" s="6" t="str">
        <f t="shared" si="36"/>
        <v>0</v>
      </c>
      <c r="L553" s="6" t="str">
        <f t="shared" si="34"/>
        <v>3</v>
      </c>
      <c r="M553" s="6" t="str">
        <f t="shared" si="35"/>
        <v>7</v>
      </c>
    </row>
    <row r="554" spans="3:13" x14ac:dyDescent="0.2">
      <c r="C554" s="119" t="s">
        <v>1202</v>
      </c>
      <c r="I554" s="178" t="s">
        <v>768</v>
      </c>
      <c r="J554" s="186" t="str">
        <f t="shared" si="33"/>
        <v>0</v>
      </c>
      <c r="K554" s="6" t="str">
        <f t="shared" si="36"/>
        <v>0</v>
      </c>
      <c r="L554" s="6" t="str">
        <f t="shared" si="34"/>
        <v>4</v>
      </c>
      <c r="M554" s="6" t="str">
        <f t="shared" si="35"/>
        <v>7</v>
      </c>
    </row>
    <row r="555" spans="3:13" x14ac:dyDescent="0.2">
      <c r="C555" s="119" t="s">
        <v>1202</v>
      </c>
      <c r="I555" s="178" t="s">
        <v>769</v>
      </c>
      <c r="J555" s="186" t="str">
        <f t="shared" si="33"/>
        <v>0</v>
      </c>
      <c r="K555" s="6" t="str">
        <f t="shared" si="36"/>
        <v>0</v>
      </c>
      <c r="L555" s="6" t="str">
        <f t="shared" si="34"/>
        <v>5</v>
      </c>
      <c r="M555" s="6" t="str">
        <f t="shared" si="35"/>
        <v>7</v>
      </c>
    </row>
    <row r="556" spans="3:13" x14ac:dyDescent="0.2">
      <c r="C556" s="119" t="s">
        <v>1202</v>
      </c>
      <c r="I556" s="178" t="s">
        <v>770</v>
      </c>
      <c r="J556" s="186" t="str">
        <f t="shared" si="33"/>
        <v>0</v>
      </c>
      <c r="K556" s="6" t="str">
        <f t="shared" si="36"/>
        <v>0</v>
      </c>
      <c r="L556" s="6" t="str">
        <f t="shared" si="34"/>
        <v>6</v>
      </c>
      <c r="M556" s="6" t="str">
        <f t="shared" si="35"/>
        <v>7</v>
      </c>
    </row>
    <row r="557" spans="3:13" x14ac:dyDescent="0.2">
      <c r="C557" s="119" t="s">
        <v>1202</v>
      </c>
      <c r="I557" s="178" t="s">
        <v>771</v>
      </c>
      <c r="J557" s="186" t="str">
        <f t="shared" si="33"/>
        <v>0</v>
      </c>
      <c r="K557" s="6" t="str">
        <f t="shared" si="36"/>
        <v>1</v>
      </c>
      <c r="L557" s="6" t="str">
        <f t="shared" si="34"/>
        <v>6</v>
      </c>
      <c r="M557" s="6" t="str">
        <f t="shared" si="35"/>
        <v>7</v>
      </c>
    </row>
    <row r="558" spans="3:13" x14ac:dyDescent="0.2">
      <c r="C558" s="119" t="s">
        <v>1202</v>
      </c>
      <c r="I558" s="178" t="s">
        <v>772</v>
      </c>
      <c r="J558" s="186" t="str">
        <f t="shared" si="33"/>
        <v>0</v>
      </c>
      <c r="K558" s="6" t="str">
        <f t="shared" si="36"/>
        <v>9</v>
      </c>
      <c r="L558" s="6" t="str">
        <f t="shared" si="34"/>
        <v>6</v>
      </c>
      <c r="M558" s="6" t="str">
        <f t="shared" si="35"/>
        <v>7</v>
      </c>
    </row>
    <row r="559" spans="3:13" x14ac:dyDescent="0.2">
      <c r="C559" s="119" t="s">
        <v>1202</v>
      </c>
      <c r="I559" s="178" t="s">
        <v>773</v>
      </c>
      <c r="J559" s="186" t="str">
        <f t="shared" si="33"/>
        <v>0</v>
      </c>
      <c r="K559" s="6" t="str">
        <f t="shared" si="36"/>
        <v>0</v>
      </c>
      <c r="L559" s="6" t="str">
        <f t="shared" si="34"/>
        <v>7</v>
      </c>
      <c r="M559" s="6" t="str">
        <f t="shared" si="35"/>
        <v>7</v>
      </c>
    </row>
    <row r="560" spans="3:13" x14ac:dyDescent="0.2">
      <c r="C560" s="119" t="s">
        <v>1202</v>
      </c>
      <c r="I560" s="4" t="s">
        <v>774</v>
      </c>
      <c r="J560" s="186" t="str">
        <f t="shared" si="33"/>
        <v>0</v>
      </c>
      <c r="K560" s="6" t="str">
        <f t="shared" si="36"/>
        <v>0</v>
      </c>
      <c r="L560" s="6" t="str">
        <f t="shared" si="34"/>
        <v>0</v>
      </c>
      <c r="M560" s="6" t="str">
        <f t="shared" si="35"/>
        <v>9</v>
      </c>
    </row>
    <row r="561" spans="3:13" ht="15" x14ac:dyDescent="0.25">
      <c r="C561" s="119" t="s">
        <v>1202</v>
      </c>
      <c r="I561" s="180" t="s">
        <v>775</v>
      </c>
      <c r="J561" s="186" t="str">
        <f t="shared" si="33"/>
        <v>0</v>
      </c>
      <c r="K561" s="6" t="str">
        <f t="shared" si="36"/>
        <v>0</v>
      </c>
      <c r="L561" s="6" t="str">
        <f t="shared" si="34"/>
        <v>0</v>
      </c>
      <c r="M561" s="6" t="str">
        <f t="shared" si="35"/>
        <v>0</v>
      </c>
    </row>
    <row r="562" spans="3:13" x14ac:dyDescent="0.2">
      <c r="C562" s="119" t="s">
        <v>1202</v>
      </c>
      <c r="I562" s="4" t="s">
        <v>776</v>
      </c>
      <c r="J562" s="186" t="str">
        <f t="shared" si="33"/>
        <v>0</v>
      </c>
      <c r="K562" s="6" t="str">
        <f t="shared" si="36"/>
        <v>0</v>
      </c>
      <c r="L562" s="6" t="str">
        <f t="shared" si="34"/>
        <v>0</v>
      </c>
      <c r="M562" s="6" t="str">
        <f t="shared" si="35"/>
        <v>1</v>
      </c>
    </row>
    <row r="563" spans="3:13" x14ac:dyDescent="0.2">
      <c r="C563" s="119" t="s">
        <v>1202</v>
      </c>
      <c r="I563" s="178" t="s">
        <v>777</v>
      </c>
      <c r="J563" s="186" t="str">
        <f t="shared" si="33"/>
        <v>0</v>
      </c>
      <c r="K563" s="6" t="str">
        <f t="shared" si="36"/>
        <v>0</v>
      </c>
      <c r="L563" s="6" t="str">
        <f t="shared" si="34"/>
        <v>1</v>
      </c>
      <c r="M563" s="6" t="str">
        <f t="shared" si="35"/>
        <v>1</v>
      </c>
    </row>
    <row r="564" spans="3:13" x14ac:dyDescent="0.2">
      <c r="C564" s="119" t="s">
        <v>1202</v>
      </c>
      <c r="I564" s="178" t="s">
        <v>778</v>
      </c>
      <c r="J564" s="186" t="str">
        <f t="shared" si="33"/>
        <v>0</v>
      </c>
      <c r="K564" s="6" t="str">
        <f t="shared" si="36"/>
        <v>0</v>
      </c>
      <c r="L564" s="6" t="str">
        <f t="shared" si="34"/>
        <v>9</v>
      </c>
      <c r="M564" s="6" t="str">
        <f t="shared" si="35"/>
        <v>1</v>
      </c>
    </row>
    <row r="565" spans="3:13" x14ac:dyDescent="0.2">
      <c r="C565" s="119" t="s">
        <v>1202</v>
      </c>
      <c r="I565" s="4" t="s">
        <v>779</v>
      </c>
      <c r="J565" s="186" t="str">
        <f t="shared" si="33"/>
        <v>0</v>
      </c>
      <c r="K565" s="6" t="str">
        <f t="shared" si="36"/>
        <v>0</v>
      </c>
      <c r="L565" s="6" t="str">
        <f t="shared" si="34"/>
        <v>0</v>
      </c>
      <c r="M565" s="6" t="str">
        <f t="shared" si="35"/>
        <v>2</v>
      </c>
    </row>
    <row r="566" spans="3:13" x14ac:dyDescent="0.2">
      <c r="C566" s="119" t="s">
        <v>1202</v>
      </c>
      <c r="I566" s="178" t="s">
        <v>780</v>
      </c>
      <c r="J566" s="186" t="str">
        <f t="shared" si="33"/>
        <v>0</v>
      </c>
      <c r="K566" s="6" t="str">
        <f t="shared" si="36"/>
        <v>0</v>
      </c>
      <c r="L566" s="6" t="str">
        <f t="shared" si="34"/>
        <v>1</v>
      </c>
      <c r="M566" s="6" t="str">
        <f t="shared" si="35"/>
        <v>2</v>
      </c>
    </row>
    <row r="567" spans="3:13" x14ac:dyDescent="0.2">
      <c r="C567" s="119" t="s">
        <v>1202</v>
      </c>
      <c r="I567" s="178" t="s">
        <v>781</v>
      </c>
      <c r="J567" s="186" t="str">
        <f t="shared" si="33"/>
        <v>0</v>
      </c>
      <c r="K567" s="6" t="str">
        <f t="shared" si="36"/>
        <v>0</v>
      </c>
      <c r="L567" s="6" t="str">
        <f t="shared" si="34"/>
        <v>2</v>
      </c>
      <c r="M567" s="6" t="str">
        <f t="shared" si="35"/>
        <v>2</v>
      </c>
    </row>
    <row r="568" spans="3:13" x14ac:dyDescent="0.2">
      <c r="C568" s="119" t="s">
        <v>1202</v>
      </c>
      <c r="I568" s="178" t="s">
        <v>782</v>
      </c>
      <c r="J568" s="186" t="str">
        <f t="shared" si="33"/>
        <v>0</v>
      </c>
      <c r="K568" s="6" t="str">
        <f t="shared" si="36"/>
        <v>0</v>
      </c>
      <c r="L568" s="6" t="str">
        <f t="shared" si="34"/>
        <v>3</v>
      </c>
      <c r="M568" s="6" t="str">
        <f t="shared" si="35"/>
        <v>2</v>
      </c>
    </row>
    <row r="569" spans="3:13" x14ac:dyDescent="0.2">
      <c r="C569" s="119" t="s">
        <v>1202</v>
      </c>
      <c r="I569" s="178" t="s">
        <v>783</v>
      </c>
      <c r="J569" s="186" t="str">
        <f t="shared" si="33"/>
        <v>0</v>
      </c>
      <c r="K569" s="6" t="str">
        <f t="shared" si="36"/>
        <v>0</v>
      </c>
      <c r="L569" s="6" t="str">
        <f t="shared" si="34"/>
        <v>4</v>
      </c>
      <c r="M569" s="6" t="str">
        <f t="shared" si="35"/>
        <v>2</v>
      </c>
    </row>
    <row r="570" spans="3:13" x14ac:dyDescent="0.2">
      <c r="C570" s="119" t="s">
        <v>1202</v>
      </c>
      <c r="I570" s="178" t="s">
        <v>784</v>
      </c>
      <c r="J570" s="186" t="str">
        <f t="shared" si="33"/>
        <v>0</v>
      </c>
      <c r="K570" s="6" t="str">
        <f t="shared" si="36"/>
        <v>0</v>
      </c>
      <c r="L570" s="6" t="str">
        <f t="shared" si="34"/>
        <v>5</v>
      </c>
      <c r="M570" s="6" t="str">
        <f t="shared" si="35"/>
        <v>2</v>
      </c>
    </row>
    <row r="571" spans="3:13" x14ac:dyDescent="0.2">
      <c r="C571" s="119" t="s">
        <v>1202</v>
      </c>
      <c r="I571" s="178" t="s">
        <v>785</v>
      </c>
      <c r="J571" s="186" t="str">
        <f t="shared" si="33"/>
        <v>0</v>
      </c>
      <c r="K571" s="6" t="str">
        <f t="shared" si="36"/>
        <v>0</v>
      </c>
      <c r="L571" s="6" t="str">
        <f t="shared" si="34"/>
        <v>6</v>
      </c>
      <c r="M571" s="6" t="str">
        <f t="shared" si="35"/>
        <v>2</v>
      </c>
    </row>
    <row r="572" spans="3:13" x14ac:dyDescent="0.2">
      <c r="C572" s="119" t="s">
        <v>1202</v>
      </c>
      <c r="I572" s="178" t="s">
        <v>786</v>
      </c>
      <c r="J572" s="186" t="str">
        <f t="shared" si="33"/>
        <v>0</v>
      </c>
      <c r="K572" s="6" t="str">
        <f t="shared" si="36"/>
        <v>0</v>
      </c>
      <c r="L572" s="6" t="str">
        <f t="shared" si="34"/>
        <v>9</v>
      </c>
      <c r="M572" s="6" t="str">
        <f t="shared" si="35"/>
        <v>2</v>
      </c>
    </row>
    <row r="573" spans="3:13" x14ac:dyDescent="0.2">
      <c r="C573" s="119" t="s">
        <v>1202</v>
      </c>
      <c r="I573" s="4" t="s">
        <v>787</v>
      </c>
      <c r="J573" s="186" t="str">
        <f t="shared" si="33"/>
        <v>0</v>
      </c>
      <c r="K573" s="6" t="str">
        <f t="shared" si="36"/>
        <v>0</v>
      </c>
      <c r="L573" s="6" t="str">
        <f t="shared" si="34"/>
        <v>0</v>
      </c>
      <c r="M573" s="6" t="str">
        <f t="shared" si="35"/>
        <v>3</v>
      </c>
    </row>
    <row r="574" spans="3:13" x14ac:dyDescent="0.2">
      <c r="C574" s="119" t="s">
        <v>1202</v>
      </c>
      <c r="I574" s="4" t="s">
        <v>788</v>
      </c>
      <c r="J574" s="186" t="str">
        <f t="shared" si="33"/>
        <v>0</v>
      </c>
      <c r="K574" s="6" t="str">
        <f t="shared" si="36"/>
        <v>0</v>
      </c>
      <c r="L574" s="6" t="str">
        <f t="shared" si="34"/>
        <v>0</v>
      </c>
      <c r="M574" s="6" t="str">
        <f t="shared" si="35"/>
        <v>4</v>
      </c>
    </row>
    <row r="575" spans="3:13" x14ac:dyDescent="0.2">
      <c r="C575" s="119" t="s">
        <v>1202</v>
      </c>
      <c r="I575" s="178" t="s">
        <v>789</v>
      </c>
      <c r="J575" s="186" t="str">
        <f t="shared" si="33"/>
        <v>0</v>
      </c>
      <c r="K575" s="6" t="str">
        <f t="shared" si="36"/>
        <v>0</v>
      </c>
      <c r="L575" s="6" t="str">
        <f t="shared" si="34"/>
        <v>1</v>
      </c>
      <c r="M575" s="6" t="str">
        <f t="shared" si="35"/>
        <v>4</v>
      </c>
    </row>
    <row r="576" spans="3:13" x14ac:dyDescent="0.2">
      <c r="C576" s="119" t="s">
        <v>1202</v>
      </c>
      <c r="I576" s="178" t="s">
        <v>790</v>
      </c>
      <c r="J576" s="186" t="str">
        <f t="shared" si="33"/>
        <v>0</v>
      </c>
      <c r="K576" s="6" t="str">
        <f t="shared" si="36"/>
        <v>0</v>
      </c>
      <c r="L576" s="6" t="str">
        <f t="shared" si="34"/>
        <v>2</v>
      </c>
      <c r="M576" s="6" t="str">
        <f t="shared" si="35"/>
        <v>4</v>
      </c>
    </row>
    <row r="577" spans="3:13" x14ac:dyDescent="0.2">
      <c r="C577" s="119" t="s">
        <v>1202</v>
      </c>
      <c r="I577" s="178" t="s">
        <v>791</v>
      </c>
      <c r="J577" s="186" t="str">
        <f t="shared" si="33"/>
        <v>0</v>
      </c>
      <c r="K577" s="6" t="str">
        <f t="shared" si="36"/>
        <v>0</v>
      </c>
      <c r="L577" s="6" t="str">
        <f t="shared" si="34"/>
        <v>3</v>
      </c>
      <c r="M577" s="6" t="str">
        <f t="shared" si="35"/>
        <v>4</v>
      </c>
    </row>
    <row r="578" spans="3:13" x14ac:dyDescent="0.2">
      <c r="C578" s="119" t="s">
        <v>1202</v>
      </c>
      <c r="I578" s="4" t="s">
        <v>792</v>
      </c>
      <c r="J578" s="186" t="str">
        <f t="shared" si="33"/>
        <v>0</v>
      </c>
      <c r="K578" s="6" t="str">
        <f t="shared" si="36"/>
        <v>0</v>
      </c>
      <c r="L578" s="6" t="str">
        <f t="shared" si="34"/>
        <v>0</v>
      </c>
      <c r="M578" s="6" t="str">
        <f t="shared" si="35"/>
        <v>5</v>
      </c>
    </row>
    <row r="579" spans="3:13" x14ac:dyDescent="0.2">
      <c r="C579" s="119" t="s">
        <v>1202</v>
      </c>
      <c r="I579" s="178" t="s">
        <v>793</v>
      </c>
      <c r="J579" s="186" t="str">
        <f t="shared" si="33"/>
        <v>0</v>
      </c>
      <c r="K579" s="6" t="str">
        <f t="shared" si="36"/>
        <v>0</v>
      </c>
      <c r="L579" s="6" t="str">
        <f t="shared" si="34"/>
        <v>1</v>
      </c>
      <c r="M579" s="6" t="str">
        <f t="shared" si="35"/>
        <v>5</v>
      </c>
    </row>
    <row r="580" spans="3:13" x14ac:dyDescent="0.2">
      <c r="C580" s="119" t="s">
        <v>1202</v>
      </c>
      <c r="I580" s="178" t="s">
        <v>794</v>
      </c>
      <c r="J580" s="186" t="str">
        <f t="shared" ref="J580:J643" si="37">LEFT(RIGHT(LEFT(I580,6),1),1)</f>
        <v>0</v>
      </c>
      <c r="K580" s="6" t="str">
        <f t="shared" si="36"/>
        <v>0</v>
      </c>
      <c r="L580" s="6" t="str">
        <f t="shared" ref="L580:L643" si="38">LEFT(RIGHT(LEFT(I580,6),3),1)</f>
        <v>2</v>
      </c>
      <c r="M580" s="6" t="str">
        <f t="shared" ref="M580:M643" si="39">LEFT(RIGHT(LEFT(I580,6),4),1)</f>
        <v>5</v>
      </c>
    </row>
    <row r="581" spans="3:13" x14ac:dyDescent="0.2">
      <c r="C581" s="119" t="s">
        <v>1202</v>
      </c>
      <c r="I581" s="178" t="s">
        <v>795</v>
      </c>
      <c r="J581" s="186" t="str">
        <f t="shared" si="37"/>
        <v>0</v>
      </c>
      <c r="K581" s="6" t="str">
        <f t="shared" si="36"/>
        <v>0</v>
      </c>
      <c r="L581" s="6" t="str">
        <f t="shared" si="38"/>
        <v>3</v>
      </c>
      <c r="M581" s="6" t="str">
        <f t="shared" si="39"/>
        <v>5</v>
      </c>
    </row>
    <row r="582" spans="3:13" x14ac:dyDescent="0.2">
      <c r="C582" s="119" t="s">
        <v>1202</v>
      </c>
      <c r="I582" s="178" t="s">
        <v>796</v>
      </c>
      <c r="J582" s="186" t="str">
        <f t="shared" si="37"/>
        <v>0</v>
      </c>
      <c r="K582" s="6" t="str">
        <f t="shared" si="36"/>
        <v>0</v>
      </c>
      <c r="L582" s="6" t="str">
        <f t="shared" si="38"/>
        <v>4</v>
      </c>
      <c r="M582" s="6" t="str">
        <f t="shared" si="39"/>
        <v>5</v>
      </c>
    </row>
    <row r="583" spans="3:13" x14ac:dyDescent="0.2">
      <c r="C583" s="119" t="s">
        <v>1202</v>
      </c>
      <c r="I583" s="178" t="s">
        <v>797</v>
      </c>
      <c r="J583" s="186" t="str">
        <f t="shared" si="37"/>
        <v>0</v>
      </c>
      <c r="K583" s="6" t="str">
        <f t="shared" si="36"/>
        <v>0</v>
      </c>
      <c r="L583" s="6" t="str">
        <f t="shared" si="38"/>
        <v>9</v>
      </c>
      <c r="M583" s="6" t="str">
        <f t="shared" si="39"/>
        <v>5</v>
      </c>
    </row>
    <row r="584" spans="3:13" x14ac:dyDescent="0.2">
      <c r="C584" s="119" t="s">
        <v>1202</v>
      </c>
      <c r="I584" s="4" t="s">
        <v>798</v>
      </c>
      <c r="J584" s="186" t="str">
        <f t="shared" si="37"/>
        <v>0</v>
      </c>
      <c r="K584" s="6" t="str">
        <f t="shared" ref="K584:K647" si="40">LEFT(RIGHT(LEFT(I584,6),2),1)</f>
        <v>0</v>
      </c>
      <c r="L584" s="6" t="str">
        <f t="shared" si="38"/>
        <v>0</v>
      </c>
      <c r="M584" s="6" t="str">
        <f t="shared" si="39"/>
        <v>6</v>
      </c>
    </row>
    <row r="585" spans="3:13" x14ac:dyDescent="0.2">
      <c r="C585" s="119" t="s">
        <v>1202</v>
      </c>
      <c r="I585" s="178" t="s">
        <v>799</v>
      </c>
      <c r="J585" s="186" t="str">
        <f t="shared" si="37"/>
        <v>0</v>
      </c>
      <c r="K585" s="6" t="str">
        <f t="shared" si="40"/>
        <v>0</v>
      </c>
      <c r="L585" s="6" t="str">
        <f t="shared" si="38"/>
        <v>1</v>
      </c>
      <c r="M585" s="6" t="str">
        <f t="shared" si="39"/>
        <v>6</v>
      </c>
    </row>
    <row r="586" spans="3:13" x14ac:dyDescent="0.2">
      <c r="C586" s="119" t="s">
        <v>1202</v>
      </c>
      <c r="I586" s="178" t="s">
        <v>800</v>
      </c>
      <c r="J586" s="186" t="str">
        <f t="shared" si="37"/>
        <v>0</v>
      </c>
      <c r="K586" s="6" t="str">
        <f t="shared" si="40"/>
        <v>0</v>
      </c>
      <c r="L586" s="6" t="str">
        <f t="shared" si="38"/>
        <v>2</v>
      </c>
      <c r="M586" s="6" t="str">
        <f t="shared" si="39"/>
        <v>6</v>
      </c>
    </row>
    <row r="587" spans="3:13" x14ac:dyDescent="0.2">
      <c r="C587" s="119" t="s">
        <v>1202</v>
      </c>
      <c r="I587" s="178" t="s">
        <v>801</v>
      </c>
      <c r="J587" s="186" t="str">
        <f t="shared" si="37"/>
        <v>0</v>
      </c>
      <c r="K587" s="6" t="str">
        <f t="shared" si="40"/>
        <v>0</v>
      </c>
      <c r="L587" s="6" t="str">
        <f t="shared" si="38"/>
        <v>3</v>
      </c>
      <c r="M587" s="6" t="str">
        <f t="shared" si="39"/>
        <v>6</v>
      </c>
    </row>
    <row r="588" spans="3:13" x14ac:dyDescent="0.2">
      <c r="C588" s="119" t="s">
        <v>1202</v>
      </c>
      <c r="I588" s="178" t="s">
        <v>802</v>
      </c>
      <c r="J588" s="186" t="str">
        <f t="shared" si="37"/>
        <v>0</v>
      </c>
      <c r="K588" s="6" t="str">
        <f t="shared" si="40"/>
        <v>0</v>
      </c>
      <c r="L588" s="6" t="str">
        <f t="shared" si="38"/>
        <v>4</v>
      </c>
      <c r="M588" s="6" t="str">
        <f t="shared" si="39"/>
        <v>6</v>
      </c>
    </row>
    <row r="589" spans="3:13" x14ac:dyDescent="0.2">
      <c r="C589" s="119" t="s">
        <v>1202</v>
      </c>
      <c r="I589" s="178" t="s">
        <v>803</v>
      </c>
      <c r="J589" s="186" t="str">
        <f t="shared" si="37"/>
        <v>0</v>
      </c>
      <c r="K589" s="6" t="str">
        <f t="shared" si="40"/>
        <v>0</v>
      </c>
      <c r="L589" s="6" t="str">
        <f t="shared" si="38"/>
        <v>5</v>
      </c>
      <c r="M589" s="6" t="str">
        <f t="shared" si="39"/>
        <v>6</v>
      </c>
    </row>
    <row r="590" spans="3:13" x14ac:dyDescent="0.2">
      <c r="C590" s="119" t="s">
        <v>1202</v>
      </c>
      <c r="I590" s="4" t="s">
        <v>804</v>
      </c>
      <c r="J590" s="186" t="str">
        <f t="shared" si="37"/>
        <v>0</v>
      </c>
      <c r="K590" s="6" t="str">
        <f t="shared" si="40"/>
        <v>0</v>
      </c>
      <c r="L590" s="6" t="str">
        <f t="shared" si="38"/>
        <v>0</v>
      </c>
      <c r="M590" s="6" t="str">
        <f t="shared" si="39"/>
        <v>7</v>
      </c>
    </row>
    <row r="591" spans="3:13" x14ac:dyDescent="0.2">
      <c r="C591" s="119" t="s">
        <v>1202</v>
      </c>
      <c r="I591" s="178" t="s">
        <v>805</v>
      </c>
      <c r="J591" s="186" t="str">
        <f t="shared" si="37"/>
        <v>0</v>
      </c>
      <c r="K591" s="6" t="str">
        <f t="shared" si="40"/>
        <v>0</v>
      </c>
      <c r="L591" s="6" t="str">
        <f t="shared" si="38"/>
        <v>1</v>
      </c>
      <c r="M591" s="6" t="str">
        <f t="shared" si="39"/>
        <v>7</v>
      </c>
    </row>
    <row r="592" spans="3:13" x14ac:dyDescent="0.2">
      <c r="C592" s="119" t="s">
        <v>1202</v>
      </c>
      <c r="I592" s="178" t="s">
        <v>806</v>
      </c>
      <c r="J592" s="186" t="str">
        <f t="shared" si="37"/>
        <v>0</v>
      </c>
      <c r="K592" s="6" t="str">
        <f t="shared" si="40"/>
        <v>0</v>
      </c>
      <c r="L592" s="6" t="str">
        <f t="shared" si="38"/>
        <v>2</v>
      </c>
      <c r="M592" s="6" t="str">
        <f t="shared" si="39"/>
        <v>7</v>
      </c>
    </row>
    <row r="593" spans="3:13" x14ac:dyDescent="0.2">
      <c r="C593" s="119" t="s">
        <v>1202</v>
      </c>
      <c r="I593" s="178" t="s">
        <v>807</v>
      </c>
      <c r="J593" s="186" t="str">
        <f t="shared" si="37"/>
        <v>0</v>
      </c>
      <c r="K593" s="6" t="str">
        <f t="shared" si="40"/>
        <v>0</v>
      </c>
      <c r="L593" s="6" t="str">
        <f t="shared" si="38"/>
        <v>3</v>
      </c>
      <c r="M593" s="6" t="str">
        <f t="shared" si="39"/>
        <v>7</v>
      </c>
    </row>
    <row r="594" spans="3:13" x14ac:dyDescent="0.2">
      <c r="C594" s="119" t="s">
        <v>1202</v>
      </c>
      <c r="I594" s="178" t="s">
        <v>808</v>
      </c>
      <c r="J594" s="186" t="str">
        <f t="shared" si="37"/>
        <v>0</v>
      </c>
      <c r="K594" s="6" t="str">
        <f t="shared" si="40"/>
        <v>0</v>
      </c>
      <c r="L594" s="6" t="str">
        <f t="shared" si="38"/>
        <v>4</v>
      </c>
      <c r="M594" s="6" t="str">
        <f t="shared" si="39"/>
        <v>7</v>
      </c>
    </row>
    <row r="595" spans="3:13" x14ac:dyDescent="0.2">
      <c r="C595" s="119" t="s">
        <v>1202</v>
      </c>
      <c r="I595" s="178" t="s">
        <v>809</v>
      </c>
      <c r="J595" s="186" t="str">
        <f t="shared" si="37"/>
        <v>0</v>
      </c>
      <c r="K595" s="6" t="str">
        <f t="shared" si="40"/>
        <v>0</v>
      </c>
      <c r="L595" s="6" t="str">
        <f t="shared" si="38"/>
        <v>5</v>
      </c>
      <c r="M595" s="6" t="str">
        <f t="shared" si="39"/>
        <v>7</v>
      </c>
    </row>
    <row r="596" spans="3:13" x14ac:dyDescent="0.2">
      <c r="C596" s="119" t="s">
        <v>1202</v>
      </c>
      <c r="I596" s="178" t="s">
        <v>810</v>
      </c>
      <c r="J596" s="186" t="str">
        <f t="shared" si="37"/>
        <v>0</v>
      </c>
      <c r="K596" s="6" t="str">
        <f t="shared" si="40"/>
        <v>0</v>
      </c>
      <c r="L596" s="6" t="str">
        <f t="shared" si="38"/>
        <v>6</v>
      </c>
      <c r="M596" s="6" t="str">
        <f t="shared" si="39"/>
        <v>7</v>
      </c>
    </row>
    <row r="597" spans="3:13" x14ac:dyDescent="0.2">
      <c r="C597" s="119" t="s">
        <v>1202</v>
      </c>
      <c r="I597" s="178" t="s">
        <v>811</v>
      </c>
      <c r="J597" s="186" t="str">
        <f t="shared" si="37"/>
        <v>0</v>
      </c>
      <c r="K597" s="6" t="str">
        <f t="shared" si="40"/>
        <v>0</v>
      </c>
      <c r="L597" s="6" t="str">
        <f t="shared" si="38"/>
        <v>7</v>
      </c>
      <c r="M597" s="6" t="str">
        <f t="shared" si="39"/>
        <v>7</v>
      </c>
    </row>
    <row r="598" spans="3:13" x14ac:dyDescent="0.2">
      <c r="C598" s="119" t="s">
        <v>1202</v>
      </c>
      <c r="I598" s="178" t="s">
        <v>812</v>
      </c>
      <c r="J598" s="186" t="str">
        <f t="shared" si="37"/>
        <v>0</v>
      </c>
      <c r="K598" s="6" t="str">
        <f t="shared" si="40"/>
        <v>0</v>
      </c>
      <c r="L598" s="6" t="str">
        <f t="shared" si="38"/>
        <v>8</v>
      </c>
      <c r="M598" s="6" t="str">
        <f t="shared" si="39"/>
        <v>7</v>
      </c>
    </row>
    <row r="599" spans="3:13" x14ac:dyDescent="0.2">
      <c r="C599" s="119" t="s">
        <v>1202</v>
      </c>
      <c r="I599" s="178" t="s">
        <v>813</v>
      </c>
      <c r="J599" s="186" t="str">
        <f t="shared" si="37"/>
        <v>0</v>
      </c>
      <c r="K599" s="6" t="str">
        <f t="shared" si="40"/>
        <v>1</v>
      </c>
      <c r="L599" s="6" t="str">
        <f t="shared" si="38"/>
        <v>8</v>
      </c>
      <c r="M599" s="6" t="str">
        <f t="shared" si="39"/>
        <v>7</v>
      </c>
    </row>
    <row r="600" spans="3:13" x14ac:dyDescent="0.2">
      <c r="C600" s="119" t="s">
        <v>1202</v>
      </c>
      <c r="I600" s="178" t="s">
        <v>814</v>
      </c>
      <c r="J600" s="186" t="str">
        <f t="shared" si="37"/>
        <v>0</v>
      </c>
      <c r="K600" s="6" t="str">
        <f t="shared" si="40"/>
        <v>2</v>
      </c>
      <c r="L600" s="6" t="str">
        <f t="shared" si="38"/>
        <v>8</v>
      </c>
      <c r="M600" s="6" t="str">
        <f t="shared" si="39"/>
        <v>7</v>
      </c>
    </row>
    <row r="601" spans="3:13" x14ac:dyDescent="0.2">
      <c r="C601" s="119" t="s">
        <v>1202</v>
      </c>
      <c r="I601" s="178" t="s">
        <v>815</v>
      </c>
      <c r="J601" s="186" t="str">
        <f t="shared" si="37"/>
        <v>0</v>
      </c>
      <c r="K601" s="6" t="str">
        <f t="shared" si="40"/>
        <v>3</v>
      </c>
      <c r="L601" s="6" t="str">
        <f t="shared" si="38"/>
        <v>8</v>
      </c>
      <c r="M601" s="6" t="str">
        <f t="shared" si="39"/>
        <v>7</v>
      </c>
    </row>
    <row r="602" spans="3:13" x14ac:dyDescent="0.2">
      <c r="C602" s="119" t="s">
        <v>1202</v>
      </c>
      <c r="I602" s="178" t="s">
        <v>816</v>
      </c>
      <c r="J602" s="186" t="str">
        <f t="shared" si="37"/>
        <v>0</v>
      </c>
      <c r="K602" s="6" t="str">
        <f t="shared" si="40"/>
        <v>4</v>
      </c>
      <c r="L602" s="6" t="str">
        <f t="shared" si="38"/>
        <v>8</v>
      </c>
      <c r="M602" s="6" t="str">
        <f t="shared" si="39"/>
        <v>7</v>
      </c>
    </row>
    <row r="603" spans="3:13" x14ac:dyDescent="0.2">
      <c r="C603" s="119" t="s">
        <v>1202</v>
      </c>
      <c r="I603" s="178" t="s">
        <v>817</v>
      </c>
      <c r="J603" s="186" t="str">
        <f t="shared" si="37"/>
        <v>0</v>
      </c>
      <c r="K603" s="6" t="str">
        <f t="shared" si="40"/>
        <v>9</v>
      </c>
      <c r="L603" s="6" t="str">
        <f t="shared" si="38"/>
        <v>8</v>
      </c>
      <c r="M603" s="6" t="str">
        <f t="shared" si="39"/>
        <v>7</v>
      </c>
    </row>
    <row r="604" spans="3:13" x14ac:dyDescent="0.2">
      <c r="C604" s="119" t="s">
        <v>1202</v>
      </c>
      <c r="I604" s="178" t="s">
        <v>818</v>
      </c>
      <c r="J604" s="186" t="str">
        <f t="shared" si="37"/>
        <v>0</v>
      </c>
      <c r="K604" s="6" t="str">
        <f t="shared" si="40"/>
        <v>0</v>
      </c>
      <c r="L604" s="6" t="str">
        <f t="shared" si="38"/>
        <v>9</v>
      </c>
      <c r="M604" s="6" t="str">
        <f t="shared" si="39"/>
        <v>7</v>
      </c>
    </row>
    <row r="605" spans="3:13" x14ac:dyDescent="0.2">
      <c r="C605" s="119" t="s">
        <v>1202</v>
      </c>
      <c r="I605" s="4" t="s">
        <v>819</v>
      </c>
      <c r="J605" s="186" t="str">
        <f t="shared" si="37"/>
        <v>0</v>
      </c>
      <c r="K605" s="6" t="str">
        <f t="shared" si="40"/>
        <v>0</v>
      </c>
      <c r="L605" s="6" t="str">
        <f t="shared" si="38"/>
        <v>0</v>
      </c>
      <c r="M605" s="6" t="str">
        <f t="shared" si="39"/>
        <v>8</v>
      </c>
    </row>
    <row r="606" spans="3:13" x14ac:dyDescent="0.2">
      <c r="C606" s="119" t="s">
        <v>1202</v>
      </c>
      <c r="I606" s="178" t="s">
        <v>820</v>
      </c>
      <c r="J606" s="186" t="str">
        <f t="shared" si="37"/>
        <v>0</v>
      </c>
      <c r="K606" s="6" t="str">
        <f t="shared" si="40"/>
        <v>0</v>
      </c>
      <c r="L606" s="6" t="str">
        <f t="shared" si="38"/>
        <v>1</v>
      </c>
      <c r="M606" s="6" t="str">
        <f t="shared" si="39"/>
        <v>8</v>
      </c>
    </row>
    <row r="607" spans="3:13" x14ac:dyDescent="0.2">
      <c r="C607" s="119" t="s">
        <v>1202</v>
      </c>
      <c r="I607" s="178" t="s">
        <v>821</v>
      </c>
      <c r="J607" s="186" t="str">
        <f t="shared" si="37"/>
        <v>0</v>
      </c>
      <c r="K607" s="6" t="str">
        <f t="shared" si="40"/>
        <v>0</v>
      </c>
      <c r="L607" s="6" t="str">
        <f t="shared" si="38"/>
        <v>2</v>
      </c>
      <c r="M607" s="6" t="str">
        <f t="shared" si="39"/>
        <v>8</v>
      </c>
    </row>
    <row r="608" spans="3:13" x14ac:dyDescent="0.2">
      <c r="C608" s="119" t="s">
        <v>1202</v>
      </c>
      <c r="I608" s="178" t="s">
        <v>822</v>
      </c>
      <c r="J608" s="186" t="str">
        <f t="shared" si="37"/>
        <v>0</v>
      </c>
      <c r="K608" s="6" t="str">
        <f t="shared" si="40"/>
        <v>0</v>
      </c>
      <c r="L608" s="6" t="str">
        <f t="shared" si="38"/>
        <v>9</v>
      </c>
      <c r="M608" s="6" t="str">
        <f t="shared" si="39"/>
        <v>8</v>
      </c>
    </row>
    <row r="609" spans="3:13" x14ac:dyDescent="0.2">
      <c r="C609" s="119" t="s">
        <v>1202</v>
      </c>
      <c r="I609" s="4" t="s">
        <v>823</v>
      </c>
      <c r="J609" s="186" t="str">
        <f t="shared" si="37"/>
        <v>0</v>
      </c>
      <c r="K609" s="6" t="str">
        <f t="shared" si="40"/>
        <v>0</v>
      </c>
      <c r="L609" s="6" t="str">
        <f t="shared" si="38"/>
        <v>0</v>
      </c>
      <c r="M609" s="6" t="str">
        <f t="shared" si="39"/>
        <v>9</v>
      </c>
    </row>
    <row r="610" spans="3:13" x14ac:dyDescent="0.2">
      <c r="C610" s="119" t="s">
        <v>1202</v>
      </c>
      <c r="I610" s="178" t="s">
        <v>824</v>
      </c>
      <c r="J610" s="186" t="str">
        <f t="shared" si="37"/>
        <v>0</v>
      </c>
      <c r="K610" s="6" t="str">
        <f t="shared" si="40"/>
        <v>0</v>
      </c>
      <c r="L610" s="6" t="str">
        <f t="shared" si="38"/>
        <v>1</v>
      </c>
      <c r="M610" s="6" t="str">
        <f t="shared" si="39"/>
        <v>9</v>
      </c>
    </row>
    <row r="611" spans="3:13" x14ac:dyDescent="0.2">
      <c r="C611" s="119" t="s">
        <v>1202</v>
      </c>
      <c r="I611" s="178" t="s">
        <v>825</v>
      </c>
      <c r="J611" s="186" t="str">
        <f t="shared" si="37"/>
        <v>0</v>
      </c>
      <c r="K611" s="6" t="str">
        <f t="shared" si="40"/>
        <v>1</v>
      </c>
      <c r="L611" s="6" t="str">
        <f t="shared" si="38"/>
        <v>1</v>
      </c>
      <c r="M611" s="6" t="str">
        <f t="shared" si="39"/>
        <v>9</v>
      </c>
    </row>
    <row r="612" spans="3:13" x14ac:dyDescent="0.2">
      <c r="C612" s="119" t="s">
        <v>1202</v>
      </c>
      <c r="I612" s="178" t="s">
        <v>826</v>
      </c>
      <c r="J612" s="186" t="str">
        <f t="shared" si="37"/>
        <v>0</v>
      </c>
      <c r="K612" s="6" t="str">
        <f t="shared" si="40"/>
        <v>2</v>
      </c>
      <c r="L612" s="6" t="str">
        <f t="shared" si="38"/>
        <v>1</v>
      </c>
      <c r="M612" s="6" t="str">
        <f t="shared" si="39"/>
        <v>9</v>
      </c>
    </row>
    <row r="613" spans="3:13" x14ac:dyDescent="0.2">
      <c r="C613" s="119" t="s">
        <v>1202</v>
      </c>
      <c r="I613" s="178" t="s">
        <v>827</v>
      </c>
      <c r="J613" s="186" t="str">
        <f t="shared" si="37"/>
        <v>0</v>
      </c>
      <c r="K613" s="6" t="str">
        <f t="shared" si="40"/>
        <v>0</v>
      </c>
      <c r="L613" s="6" t="str">
        <f t="shared" si="38"/>
        <v>9</v>
      </c>
      <c r="M613" s="6" t="str">
        <f t="shared" si="39"/>
        <v>9</v>
      </c>
    </row>
    <row r="614" spans="3:13" ht="15" x14ac:dyDescent="0.25">
      <c r="C614" s="119" t="s">
        <v>1202</v>
      </c>
      <c r="I614" s="180" t="s">
        <v>828</v>
      </c>
      <c r="J614" s="186" t="str">
        <f t="shared" si="37"/>
        <v>0</v>
      </c>
      <c r="K614" s="6" t="str">
        <f t="shared" si="40"/>
        <v>0</v>
      </c>
      <c r="L614" s="6" t="str">
        <f t="shared" si="38"/>
        <v>0</v>
      </c>
      <c r="M614" s="6" t="str">
        <f t="shared" si="39"/>
        <v>0</v>
      </c>
    </row>
    <row r="615" spans="3:13" x14ac:dyDescent="0.2">
      <c r="C615" s="119" t="s">
        <v>1202</v>
      </c>
      <c r="I615" s="4" t="s">
        <v>829</v>
      </c>
      <c r="J615" s="186" t="str">
        <f t="shared" si="37"/>
        <v>0</v>
      </c>
      <c r="K615" s="6" t="str">
        <f t="shared" si="40"/>
        <v>0</v>
      </c>
      <c r="L615" s="6" t="str">
        <f t="shared" si="38"/>
        <v>0</v>
      </c>
      <c r="M615" s="6" t="str">
        <f t="shared" si="39"/>
        <v>1</v>
      </c>
    </row>
    <row r="616" spans="3:13" x14ac:dyDescent="0.2">
      <c r="C616" s="119" t="s">
        <v>1202</v>
      </c>
      <c r="I616" s="4" t="s">
        <v>830</v>
      </c>
      <c r="J616" s="186" t="str">
        <f t="shared" si="37"/>
        <v>0</v>
      </c>
      <c r="K616" s="6" t="str">
        <f t="shared" si="40"/>
        <v>0</v>
      </c>
      <c r="L616" s="6" t="str">
        <f t="shared" si="38"/>
        <v>0</v>
      </c>
      <c r="M616" s="6" t="str">
        <f t="shared" si="39"/>
        <v>2</v>
      </c>
    </row>
    <row r="617" spans="3:13" x14ac:dyDescent="0.2">
      <c r="C617" s="119" t="s">
        <v>1202</v>
      </c>
      <c r="I617" s="4" t="s">
        <v>831</v>
      </c>
      <c r="J617" s="186" t="str">
        <f t="shared" si="37"/>
        <v>0</v>
      </c>
      <c r="K617" s="6" t="str">
        <f t="shared" si="40"/>
        <v>0</v>
      </c>
      <c r="L617" s="6" t="str">
        <f t="shared" si="38"/>
        <v>0</v>
      </c>
      <c r="M617" s="6" t="str">
        <f t="shared" si="39"/>
        <v>3</v>
      </c>
    </row>
    <row r="618" spans="3:13" x14ac:dyDescent="0.2">
      <c r="C618" s="119" t="s">
        <v>1202</v>
      </c>
      <c r="I618" s="178" t="s">
        <v>832</v>
      </c>
      <c r="J618" s="186" t="str">
        <f t="shared" si="37"/>
        <v>0</v>
      </c>
      <c r="K618" s="6" t="str">
        <f t="shared" si="40"/>
        <v>0</v>
      </c>
      <c r="L618" s="6" t="str">
        <f t="shared" si="38"/>
        <v>1</v>
      </c>
      <c r="M618" s="6" t="str">
        <f t="shared" si="39"/>
        <v>3</v>
      </c>
    </row>
    <row r="619" spans="3:13" x14ac:dyDescent="0.2">
      <c r="C619" s="119" t="s">
        <v>1202</v>
      </c>
      <c r="I619" s="178" t="s">
        <v>833</v>
      </c>
      <c r="J619" s="186" t="str">
        <f t="shared" si="37"/>
        <v>0</v>
      </c>
      <c r="K619" s="6" t="str">
        <f t="shared" si="40"/>
        <v>0</v>
      </c>
      <c r="L619" s="6" t="str">
        <f t="shared" si="38"/>
        <v>2</v>
      </c>
      <c r="M619" s="6" t="str">
        <f t="shared" si="39"/>
        <v>3</v>
      </c>
    </row>
    <row r="620" spans="3:13" x14ac:dyDescent="0.2">
      <c r="C620" s="119" t="s">
        <v>1202</v>
      </c>
      <c r="I620" s="178" t="s">
        <v>834</v>
      </c>
      <c r="J620" s="186" t="str">
        <f t="shared" si="37"/>
        <v>0</v>
      </c>
      <c r="K620" s="6" t="str">
        <f t="shared" si="40"/>
        <v>0</v>
      </c>
      <c r="L620" s="6" t="str">
        <f t="shared" si="38"/>
        <v>9</v>
      </c>
      <c r="M620" s="6" t="str">
        <f t="shared" si="39"/>
        <v>3</v>
      </c>
    </row>
    <row r="621" spans="3:13" x14ac:dyDescent="0.2">
      <c r="C621" s="119" t="s">
        <v>1202</v>
      </c>
      <c r="I621" s="178" t="s">
        <v>835</v>
      </c>
      <c r="J621" s="186" t="str">
        <f t="shared" si="37"/>
        <v>0</v>
      </c>
      <c r="K621" s="6" t="str">
        <f t="shared" si="40"/>
        <v>1</v>
      </c>
      <c r="L621" s="6" t="str">
        <f t="shared" si="38"/>
        <v>9</v>
      </c>
      <c r="M621" s="6" t="str">
        <f t="shared" si="39"/>
        <v>3</v>
      </c>
    </row>
    <row r="622" spans="3:13" x14ac:dyDescent="0.2">
      <c r="C622" s="119" t="s">
        <v>1202</v>
      </c>
      <c r="I622" s="178" t="s">
        <v>836</v>
      </c>
      <c r="J622" s="186" t="str">
        <f t="shared" si="37"/>
        <v>0</v>
      </c>
      <c r="K622" s="6" t="str">
        <f t="shared" si="40"/>
        <v>2</v>
      </c>
      <c r="L622" s="6" t="str">
        <f t="shared" si="38"/>
        <v>9</v>
      </c>
      <c r="M622" s="6" t="str">
        <f t="shared" si="39"/>
        <v>3</v>
      </c>
    </row>
    <row r="623" spans="3:13" x14ac:dyDescent="0.2">
      <c r="C623" s="119" t="s">
        <v>1202</v>
      </c>
      <c r="I623" s="178" t="s">
        <v>837</v>
      </c>
      <c r="J623" s="186" t="str">
        <f t="shared" si="37"/>
        <v>0</v>
      </c>
      <c r="K623" s="6" t="str">
        <f t="shared" si="40"/>
        <v>3</v>
      </c>
      <c r="L623" s="6" t="str">
        <f t="shared" si="38"/>
        <v>9</v>
      </c>
      <c r="M623" s="6" t="str">
        <f t="shared" si="39"/>
        <v>3</v>
      </c>
    </row>
    <row r="624" spans="3:13" x14ac:dyDescent="0.2">
      <c r="C624" s="119" t="s">
        <v>1202</v>
      </c>
      <c r="I624" s="178" t="s">
        <v>838</v>
      </c>
      <c r="J624" s="186" t="str">
        <f t="shared" si="37"/>
        <v>0</v>
      </c>
      <c r="K624" s="6" t="str">
        <f t="shared" si="40"/>
        <v>9</v>
      </c>
      <c r="L624" s="6" t="str">
        <f t="shared" si="38"/>
        <v>9</v>
      </c>
      <c r="M624" s="6" t="str">
        <f t="shared" si="39"/>
        <v>3</v>
      </c>
    </row>
    <row r="625" spans="3:13" x14ac:dyDescent="0.2">
      <c r="C625" s="119" t="s">
        <v>1202</v>
      </c>
      <c r="I625" s="4" t="s">
        <v>839</v>
      </c>
      <c r="J625" s="186" t="str">
        <f t="shared" si="37"/>
        <v>0</v>
      </c>
      <c r="K625" s="6" t="str">
        <f t="shared" si="40"/>
        <v>0</v>
      </c>
      <c r="L625" s="6" t="str">
        <f t="shared" si="38"/>
        <v>0</v>
      </c>
      <c r="M625" s="6" t="str">
        <f t="shared" si="39"/>
        <v>4</v>
      </c>
    </row>
    <row r="626" spans="3:13" x14ac:dyDescent="0.2">
      <c r="C626" s="119" t="s">
        <v>1202</v>
      </c>
      <c r="I626" s="178" t="s">
        <v>840</v>
      </c>
      <c r="J626" s="186" t="str">
        <f t="shared" si="37"/>
        <v>0</v>
      </c>
      <c r="K626" s="6" t="str">
        <f t="shared" si="40"/>
        <v>0</v>
      </c>
      <c r="L626" s="6" t="str">
        <f t="shared" si="38"/>
        <v>1</v>
      </c>
      <c r="M626" s="6" t="str">
        <f t="shared" si="39"/>
        <v>4</v>
      </c>
    </row>
    <row r="627" spans="3:13" x14ac:dyDescent="0.2">
      <c r="C627" s="119" t="s">
        <v>1202</v>
      </c>
      <c r="I627" s="178" t="s">
        <v>841</v>
      </c>
      <c r="J627" s="186" t="str">
        <f t="shared" si="37"/>
        <v>0</v>
      </c>
      <c r="K627" s="6" t="str">
        <f t="shared" si="40"/>
        <v>0</v>
      </c>
      <c r="L627" s="6" t="str">
        <f t="shared" si="38"/>
        <v>2</v>
      </c>
      <c r="M627" s="6" t="str">
        <f t="shared" si="39"/>
        <v>4</v>
      </c>
    </row>
    <row r="628" spans="3:13" x14ac:dyDescent="0.2">
      <c r="C628" s="119" t="s">
        <v>1202</v>
      </c>
      <c r="I628" s="4" t="s">
        <v>842</v>
      </c>
      <c r="J628" s="186" t="str">
        <f t="shared" si="37"/>
        <v>0</v>
      </c>
      <c r="K628" s="6" t="str">
        <f t="shared" si="40"/>
        <v>0</v>
      </c>
      <c r="L628" s="6" t="str">
        <f t="shared" si="38"/>
        <v>0</v>
      </c>
      <c r="M628" s="6" t="str">
        <f t="shared" si="39"/>
        <v>5</v>
      </c>
    </row>
    <row r="629" spans="3:13" x14ac:dyDescent="0.2">
      <c r="C629" s="119" t="s">
        <v>1202</v>
      </c>
      <c r="I629" s="178" t="s">
        <v>843</v>
      </c>
      <c r="J629" s="186" t="str">
        <f t="shared" si="37"/>
        <v>0</v>
      </c>
      <c r="K629" s="6" t="str">
        <f t="shared" si="40"/>
        <v>1</v>
      </c>
      <c r="L629" s="6" t="str">
        <f t="shared" si="38"/>
        <v>0</v>
      </c>
      <c r="M629" s="6" t="str">
        <f t="shared" si="39"/>
        <v>5</v>
      </c>
    </row>
    <row r="630" spans="3:13" x14ac:dyDescent="0.2">
      <c r="C630" s="119" t="s">
        <v>1202</v>
      </c>
      <c r="I630" s="178" t="s">
        <v>844</v>
      </c>
      <c r="J630" s="186" t="str">
        <f t="shared" si="37"/>
        <v>0</v>
      </c>
      <c r="K630" s="6" t="str">
        <f t="shared" si="40"/>
        <v>2</v>
      </c>
      <c r="L630" s="6" t="str">
        <f t="shared" si="38"/>
        <v>0</v>
      </c>
      <c r="M630" s="6" t="str">
        <f t="shared" si="39"/>
        <v>5</v>
      </c>
    </row>
    <row r="631" spans="3:13" x14ac:dyDescent="0.2">
      <c r="C631" s="119" t="s">
        <v>1202</v>
      </c>
      <c r="I631" s="178" t="s">
        <v>845</v>
      </c>
      <c r="J631" s="186" t="str">
        <f t="shared" si="37"/>
        <v>0</v>
      </c>
      <c r="K631" s="6" t="str">
        <f t="shared" si="40"/>
        <v>9</v>
      </c>
      <c r="L631" s="6" t="str">
        <f t="shared" si="38"/>
        <v>0</v>
      </c>
      <c r="M631" s="6" t="str">
        <f t="shared" si="39"/>
        <v>5</v>
      </c>
    </row>
    <row r="632" spans="3:13" ht="15" x14ac:dyDescent="0.25">
      <c r="C632" s="119" t="s">
        <v>1202</v>
      </c>
      <c r="I632" s="180" t="s">
        <v>846</v>
      </c>
      <c r="J632" s="186" t="str">
        <f t="shared" si="37"/>
        <v>0</v>
      </c>
      <c r="K632" s="6" t="str">
        <f t="shared" si="40"/>
        <v>0</v>
      </c>
      <c r="L632" s="6" t="str">
        <f t="shared" si="38"/>
        <v>0</v>
      </c>
      <c r="M632" s="6" t="str">
        <f t="shared" si="39"/>
        <v>0</v>
      </c>
    </row>
    <row r="633" spans="3:13" x14ac:dyDescent="0.2">
      <c r="C633" s="119" t="s">
        <v>1202</v>
      </c>
      <c r="I633" s="4" t="s">
        <v>847</v>
      </c>
      <c r="J633" s="186" t="str">
        <f t="shared" si="37"/>
        <v>0</v>
      </c>
      <c r="K633" s="6" t="str">
        <f t="shared" si="40"/>
        <v>0</v>
      </c>
      <c r="L633" s="6" t="str">
        <f t="shared" si="38"/>
        <v>0</v>
      </c>
      <c r="M633" s="6" t="str">
        <f t="shared" si="39"/>
        <v>1</v>
      </c>
    </row>
    <row r="634" spans="3:13" x14ac:dyDescent="0.2">
      <c r="C634" s="119" t="s">
        <v>1202</v>
      </c>
      <c r="I634" s="4" t="s">
        <v>848</v>
      </c>
      <c r="J634" s="186" t="str">
        <f t="shared" si="37"/>
        <v>0</v>
      </c>
      <c r="K634" s="6" t="str">
        <f t="shared" si="40"/>
        <v>0</v>
      </c>
      <c r="L634" s="6" t="str">
        <f t="shared" si="38"/>
        <v>0</v>
      </c>
      <c r="M634" s="6" t="str">
        <f t="shared" si="39"/>
        <v>2</v>
      </c>
    </row>
    <row r="635" spans="3:13" x14ac:dyDescent="0.2">
      <c r="C635" s="119" t="s">
        <v>1202</v>
      </c>
      <c r="I635" s="4" t="s">
        <v>849</v>
      </c>
      <c r="J635" s="186" t="str">
        <f t="shared" si="37"/>
        <v>0</v>
      </c>
      <c r="K635" s="6" t="str">
        <f t="shared" si="40"/>
        <v>0</v>
      </c>
      <c r="L635" s="6" t="str">
        <f t="shared" si="38"/>
        <v>0</v>
      </c>
      <c r="M635" s="6" t="str">
        <f t="shared" si="39"/>
        <v>3</v>
      </c>
    </row>
    <row r="636" spans="3:13" x14ac:dyDescent="0.2">
      <c r="C636" s="119" t="s">
        <v>1202</v>
      </c>
      <c r="I636" s="4" t="s">
        <v>850</v>
      </c>
      <c r="J636" s="186" t="str">
        <f t="shared" si="37"/>
        <v>0</v>
      </c>
      <c r="K636" s="6" t="str">
        <f t="shared" si="40"/>
        <v>0</v>
      </c>
      <c r="L636" s="6" t="str">
        <f t="shared" si="38"/>
        <v>0</v>
      </c>
      <c r="M636" s="6" t="str">
        <f t="shared" si="39"/>
        <v>4</v>
      </c>
    </row>
    <row r="637" spans="3:13" ht="15" x14ac:dyDescent="0.25">
      <c r="C637" s="119" t="s">
        <v>1202</v>
      </c>
      <c r="I637" s="180" t="s">
        <v>851</v>
      </c>
      <c r="J637" s="186" t="str">
        <f t="shared" si="37"/>
        <v>0</v>
      </c>
      <c r="K637" s="6" t="str">
        <f t="shared" si="40"/>
        <v>0</v>
      </c>
      <c r="L637" s="6" t="str">
        <f t="shared" si="38"/>
        <v>0</v>
      </c>
      <c r="M637" s="6" t="str">
        <f t="shared" si="39"/>
        <v>0</v>
      </c>
    </row>
    <row r="638" spans="3:13" x14ac:dyDescent="0.2">
      <c r="C638" s="119" t="s">
        <v>1202</v>
      </c>
      <c r="I638" s="4" t="s">
        <v>852</v>
      </c>
      <c r="J638" s="186" t="str">
        <f t="shared" si="37"/>
        <v>0</v>
      </c>
      <c r="K638" s="6" t="str">
        <f t="shared" si="40"/>
        <v>0</v>
      </c>
      <c r="L638" s="6" t="str">
        <f t="shared" si="38"/>
        <v>0</v>
      </c>
      <c r="M638" s="6" t="str">
        <f t="shared" si="39"/>
        <v>1</v>
      </c>
    </row>
    <row r="639" spans="3:13" x14ac:dyDescent="0.2">
      <c r="C639" s="119" t="s">
        <v>1202</v>
      </c>
      <c r="I639" s="178" t="s">
        <v>853</v>
      </c>
      <c r="J639" s="186" t="str">
        <f t="shared" si="37"/>
        <v>0</v>
      </c>
      <c r="K639" s="6" t="str">
        <f t="shared" si="40"/>
        <v>1</v>
      </c>
      <c r="L639" s="6" t="str">
        <f t="shared" si="38"/>
        <v>0</v>
      </c>
      <c r="M639" s="6" t="str">
        <f t="shared" si="39"/>
        <v>1</v>
      </c>
    </row>
    <row r="640" spans="3:13" x14ac:dyDescent="0.2">
      <c r="C640" s="119" t="s">
        <v>1202</v>
      </c>
      <c r="I640" s="178" t="s">
        <v>854</v>
      </c>
      <c r="J640" s="186" t="str">
        <f t="shared" si="37"/>
        <v>0</v>
      </c>
      <c r="K640" s="6" t="str">
        <f t="shared" si="40"/>
        <v>2</v>
      </c>
      <c r="L640" s="6" t="str">
        <f t="shared" si="38"/>
        <v>0</v>
      </c>
      <c r="M640" s="6" t="str">
        <f t="shared" si="39"/>
        <v>1</v>
      </c>
    </row>
    <row r="641" spans="3:13" x14ac:dyDescent="0.2">
      <c r="C641" s="119" t="s">
        <v>1202</v>
      </c>
      <c r="I641" s="178" t="s">
        <v>855</v>
      </c>
      <c r="J641" s="186" t="str">
        <f t="shared" si="37"/>
        <v>0</v>
      </c>
      <c r="K641" s="6" t="str">
        <f t="shared" si="40"/>
        <v>3</v>
      </c>
      <c r="L641" s="6" t="str">
        <f t="shared" si="38"/>
        <v>0</v>
      </c>
      <c r="M641" s="6" t="str">
        <f t="shared" si="39"/>
        <v>1</v>
      </c>
    </row>
    <row r="642" spans="3:13" x14ac:dyDescent="0.2">
      <c r="C642" s="119" t="s">
        <v>1202</v>
      </c>
      <c r="I642" s="178" t="s">
        <v>856</v>
      </c>
      <c r="J642" s="186" t="str">
        <f t="shared" si="37"/>
        <v>0</v>
      </c>
      <c r="K642" s="6" t="str">
        <f t="shared" si="40"/>
        <v>4</v>
      </c>
      <c r="L642" s="6" t="str">
        <f t="shared" si="38"/>
        <v>0</v>
      </c>
      <c r="M642" s="6" t="str">
        <f t="shared" si="39"/>
        <v>1</v>
      </c>
    </row>
    <row r="643" spans="3:13" x14ac:dyDescent="0.2">
      <c r="C643" s="119" t="s">
        <v>1202</v>
      </c>
      <c r="I643" s="178" t="s">
        <v>857</v>
      </c>
      <c r="J643" s="186" t="str">
        <f t="shared" si="37"/>
        <v>0</v>
      </c>
      <c r="K643" s="6" t="str">
        <f t="shared" si="40"/>
        <v>9</v>
      </c>
      <c r="L643" s="6" t="str">
        <f t="shared" si="38"/>
        <v>0</v>
      </c>
      <c r="M643" s="6" t="str">
        <f t="shared" si="39"/>
        <v>1</v>
      </c>
    </row>
    <row r="644" spans="3:13" x14ac:dyDescent="0.2">
      <c r="C644" s="119" t="s">
        <v>1202</v>
      </c>
      <c r="I644" s="4" t="s">
        <v>858</v>
      </c>
      <c r="J644" s="186" t="str">
        <f t="shared" ref="J644:J707" si="41">LEFT(RIGHT(LEFT(I644,6),1),1)</f>
        <v>0</v>
      </c>
      <c r="K644" s="6" t="str">
        <f t="shared" si="40"/>
        <v>0</v>
      </c>
      <c r="L644" s="6" t="str">
        <f t="shared" ref="L644:L707" si="42">LEFT(RIGHT(LEFT(I644,6),3),1)</f>
        <v>0</v>
      </c>
      <c r="M644" s="6" t="str">
        <f t="shared" ref="M644:M707" si="43">LEFT(RIGHT(LEFT(I644,6),4),1)</f>
        <v>2</v>
      </c>
    </row>
    <row r="645" spans="3:13" x14ac:dyDescent="0.2">
      <c r="C645" s="119" t="s">
        <v>1202</v>
      </c>
      <c r="I645" s="178" t="s">
        <v>859</v>
      </c>
      <c r="J645" s="186" t="str">
        <f t="shared" si="41"/>
        <v>0</v>
      </c>
      <c r="K645" s="6" t="str">
        <f t="shared" si="40"/>
        <v>0</v>
      </c>
      <c r="L645" s="6" t="str">
        <f t="shared" si="42"/>
        <v>1</v>
      </c>
      <c r="M645" s="6" t="str">
        <f t="shared" si="43"/>
        <v>2</v>
      </c>
    </row>
    <row r="646" spans="3:13" x14ac:dyDescent="0.2">
      <c r="C646" s="119" t="s">
        <v>1202</v>
      </c>
      <c r="I646" s="178" t="s">
        <v>860</v>
      </c>
      <c r="J646" s="186" t="str">
        <f t="shared" si="41"/>
        <v>0</v>
      </c>
      <c r="K646" s="6" t="str">
        <f t="shared" si="40"/>
        <v>0</v>
      </c>
      <c r="L646" s="6" t="str">
        <f t="shared" si="42"/>
        <v>2</v>
      </c>
      <c r="M646" s="6" t="str">
        <f t="shared" si="43"/>
        <v>2</v>
      </c>
    </row>
    <row r="647" spans="3:13" ht="15" x14ac:dyDescent="0.25">
      <c r="C647" s="119" t="s">
        <v>1202</v>
      </c>
      <c r="I647" s="180" t="s">
        <v>861</v>
      </c>
      <c r="J647" s="186" t="str">
        <f t="shared" si="41"/>
        <v>0</v>
      </c>
      <c r="K647" s="6" t="str">
        <f t="shared" si="40"/>
        <v>0</v>
      </c>
      <c r="L647" s="6" t="str">
        <f t="shared" si="42"/>
        <v>0</v>
      </c>
      <c r="M647" s="6" t="str">
        <f t="shared" si="43"/>
        <v>0</v>
      </c>
    </row>
    <row r="648" spans="3:13" x14ac:dyDescent="0.2">
      <c r="C648" s="119" t="s">
        <v>1202</v>
      </c>
      <c r="I648" s="4" t="s">
        <v>862</v>
      </c>
      <c r="J648" s="186" t="str">
        <f t="shared" si="41"/>
        <v>0</v>
      </c>
      <c r="K648" s="6" t="str">
        <f t="shared" ref="K648:K711" si="44">LEFT(RIGHT(LEFT(I648,6),2),1)</f>
        <v>0</v>
      </c>
      <c r="L648" s="6" t="str">
        <f t="shared" si="42"/>
        <v>0</v>
      </c>
      <c r="M648" s="6" t="str">
        <f t="shared" si="43"/>
        <v>1</v>
      </c>
    </row>
    <row r="649" spans="3:13" x14ac:dyDescent="0.2">
      <c r="C649" s="119" t="s">
        <v>1202</v>
      </c>
      <c r="I649" s="4" t="s">
        <v>863</v>
      </c>
      <c r="J649" s="186" t="str">
        <f t="shared" si="41"/>
        <v>0</v>
      </c>
      <c r="K649" s="6" t="str">
        <f t="shared" si="44"/>
        <v>0</v>
      </c>
      <c r="L649" s="6" t="str">
        <f t="shared" si="42"/>
        <v>0</v>
      </c>
      <c r="M649" s="6" t="str">
        <f t="shared" si="43"/>
        <v>2</v>
      </c>
    </row>
    <row r="650" spans="3:13" x14ac:dyDescent="0.2">
      <c r="C650" s="119" t="s">
        <v>1202</v>
      </c>
      <c r="I650" s="178" t="s">
        <v>864</v>
      </c>
      <c r="J650" s="186" t="str">
        <f t="shared" si="41"/>
        <v>0</v>
      </c>
      <c r="K650" s="6" t="str">
        <f t="shared" si="44"/>
        <v>0</v>
      </c>
      <c r="L650" s="6" t="str">
        <f t="shared" si="42"/>
        <v>1</v>
      </c>
      <c r="M650" s="6" t="str">
        <f t="shared" si="43"/>
        <v>2</v>
      </c>
    </row>
    <row r="651" spans="3:13" x14ac:dyDescent="0.2">
      <c r="C651" s="119" t="s">
        <v>1202</v>
      </c>
      <c r="I651" s="178" t="s">
        <v>865</v>
      </c>
      <c r="J651" s="186" t="str">
        <f t="shared" si="41"/>
        <v>0</v>
      </c>
      <c r="K651" s="6" t="str">
        <f t="shared" si="44"/>
        <v>0</v>
      </c>
      <c r="L651" s="6" t="str">
        <f t="shared" si="42"/>
        <v>2</v>
      </c>
      <c r="M651" s="6" t="str">
        <f t="shared" si="43"/>
        <v>2</v>
      </c>
    </row>
    <row r="652" spans="3:13" x14ac:dyDescent="0.2">
      <c r="C652" s="119" t="s">
        <v>1202</v>
      </c>
      <c r="I652" s="178" t="s">
        <v>866</v>
      </c>
      <c r="J652" s="186" t="str">
        <f t="shared" si="41"/>
        <v>0</v>
      </c>
      <c r="K652" s="6" t="str">
        <f t="shared" si="44"/>
        <v>0</v>
      </c>
      <c r="L652" s="6" t="str">
        <f t="shared" si="42"/>
        <v>3</v>
      </c>
      <c r="M652" s="6" t="str">
        <f t="shared" si="43"/>
        <v>2</v>
      </c>
    </row>
    <row r="653" spans="3:13" x14ac:dyDescent="0.2">
      <c r="C653" s="119" t="s">
        <v>1202</v>
      </c>
      <c r="I653" s="178" t="s">
        <v>867</v>
      </c>
      <c r="J653" s="186" t="str">
        <f t="shared" si="41"/>
        <v>0</v>
      </c>
      <c r="K653" s="6" t="str">
        <f t="shared" si="44"/>
        <v>0</v>
      </c>
      <c r="L653" s="6" t="str">
        <f t="shared" si="42"/>
        <v>4</v>
      </c>
      <c r="M653" s="6" t="str">
        <f t="shared" si="43"/>
        <v>2</v>
      </c>
    </row>
    <row r="654" spans="3:13" x14ac:dyDescent="0.2">
      <c r="C654" s="119" t="s">
        <v>1202</v>
      </c>
      <c r="I654" s="178" t="s">
        <v>868</v>
      </c>
      <c r="J654" s="186" t="str">
        <f t="shared" si="41"/>
        <v>0</v>
      </c>
      <c r="K654" s="6" t="str">
        <f t="shared" si="44"/>
        <v>0</v>
      </c>
      <c r="L654" s="6" t="str">
        <f t="shared" si="42"/>
        <v>9</v>
      </c>
      <c r="M654" s="6" t="str">
        <f t="shared" si="43"/>
        <v>2</v>
      </c>
    </row>
    <row r="655" spans="3:13" ht="15" x14ac:dyDescent="0.25">
      <c r="C655" s="119" t="s">
        <v>1202</v>
      </c>
      <c r="I655" s="180" t="s">
        <v>869</v>
      </c>
      <c r="J655" s="186" t="str">
        <f t="shared" si="41"/>
        <v>0</v>
      </c>
      <c r="K655" s="6" t="str">
        <f t="shared" si="44"/>
        <v>0</v>
      </c>
      <c r="L655" s="6" t="str">
        <f t="shared" si="42"/>
        <v>0</v>
      </c>
      <c r="M655" s="6" t="str">
        <f t="shared" si="43"/>
        <v>0</v>
      </c>
    </row>
    <row r="656" spans="3:13" x14ac:dyDescent="0.2">
      <c r="C656" s="119" t="s">
        <v>1202</v>
      </c>
      <c r="I656" s="4" t="s">
        <v>870</v>
      </c>
      <c r="J656" s="186" t="str">
        <f t="shared" si="41"/>
        <v>0</v>
      </c>
      <c r="K656" s="6" t="str">
        <f t="shared" si="44"/>
        <v>0</v>
      </c>
      <c r="L656" s="6" t="str">
        <f t="shared" si="42"/>
        <v>0</v>
      </c>
      <c r="M656" s="6" t="str">
        <f t="shared" si="43"/>
        <v>1</v>
      </c>
    </row>
    <row r="657" spans="3:13" x14ac:dyDescent="0.2">
      <c r="C657" s="119" t="s">
        <v>1202</v>
      </c>
      <c r="I657" s="4" t="s">
        <v>871</v>
      </c>
      <c r="J657" s="186" t="str">
        <f t="shared" si="41"/>
        <v>0</v>
      </c>
      <c r="K657" s="6" t="str">
        <f t="shared" si="44"/>
        <v>0</v>
      </c>
      <c r="L657" s="6" t="str">
        <f t="shared" si="42"/>
        <v>0</v>
      </c>
      <c r="M657" s="6" t="str">
        <f t="shared" si="43"/>
        <v>2</v>
      </c>
    </row>
    <row r="658" spans="3:13" ht="15" x14ac:dyDescent="0.25">
      <c r="C658" s="119" t="s">
        <v>1202</v>
      </c>
      <c r="I658" s="180" t="s">
        <v>872</v>
      </c>
      <c r="J658" s="186" t="str">
        <f t="shared" si="41"/>
        <v>0</v>
      </c>
      <c r="K658" s="6" t="str">
        <f t="shared" si="44"/>
        <v>0</v>
      </c>
      <c r="L658" s="6" t="str">
        <f t="shared" si="42"/>
        <v>0</v>
      </c>
      <c r="M658" s="6" t="str">
        <f t="shared" si="43"/>
        <v>0</v>
      </c>
    </row>
    <row r="659" spans="3:13" x14ac:dyDescent="0.2">
      <c r="C659" s="119" t="s">
        <v>1202</v>
      </c>
      <c r="I659" s="4" t="s">
        <v>873</v>
      </c>
      <c r="J659" s="186" t="str">
        <f t="shared" si="41"/>
        <v>0</v>
      </c>
      <c r="K659" s="6" t="str">
        <f t="shared" si="44"/>
        <v>0</v>
      </c>
      <c r="L659" s="6" t="str">
        <f t="shared" si="42"/>
        <v>0</v>
      </c>
      <c r="M659" s="6" t="str">
        <f t="shared" si="43"/>
        <v>1</v>
      </c>
    </row>
    <row r="660" spans="3:13" x14ac:dyDescent="0.2">
      <c r="C660" s="119" t="s">
        <v>1202</v>
      </c>
      <c r="I660" s="178" t="s">
        <v>874</v>
      </c>
      <c r="J660" s="186" t="str">
        <f t="shared" si="41"/>
        <v>0</v>
      </c>
      <c r="K660" s="6" t="str">
        <f t="shared" si="44"/>
        <v>1</v>
      </c>
      <c r="L660" s="6" t="str">
        <f t="shared" si="42"/>
        <v>0</v>
      </c>
      <c r="M660" s="6" t="str">
        <f t="shared" si="43"/>
        <v>1</v>
      </c>
    </row>
    <row r="661" spans="3:13" x14ac:dyDescent="0.2">
      <c r="C661" s="119" t="s">
        <v>1202</v>
      </c>
      <c r="I661" s="178" t="s">
        <v>875</v>
      </c>
      <c r="J661" s="186" t="str">
        <f t="shared" si="41"/>
        <v>0</v>
      </c>
      <c r="K661" s="6" t="str">
        <f t="shared" si="44"/>
        <v>2</v>
      </c>
      <c r="L661" s="6" t="str">
        <f t="shared" si="42"/>
        <v>0</v>
      </c>
      <c r="M661" s="6" t="str">
        <f t="shared" si="43"/>
        <v>1</v>
      </c>
    </row>
    <row r="662" spans="3:13" x14ac:dyDescent="0.2">
      <c r="C662" s="119" t="s">
        <v>1202</v>
      </c>
      <c r="I662" s="178" t="s">
        <v>876</v>
      </c>
      <c r="J662" s="186" t="str">
        <f t="shared" si="41"/>
        <v>0</v>
      </c>
      <c r="K662" s="6" t="str">
        <f t="shared" si="44"/>
        <v>9</v>
      </c>
      <c r="L662" s="6" t="str">
        <f t="shared" si="42"/>
        <v>0</v>
      </c>
      <c r="M662" s="6" t="str">
        <f t="shared" si="43"/>
        <v>1</v>
      </c>
    </row>
    <row r="663" spans="3:13" x14ac:dyDescent="0.2">
      <c r="C663" s="119" t="s">
        <v>1202</v>
      </c>
      <c r="I663" s="4" t="s">
        <v>877</v>
      </c>
      <c r="J663" s="186" t="str">
        <f t="shared" si="41"/>
        <v>0</v>
      </c>
      <c r="K663" s="6" t="str">
        <f t="shared" si="44"/>
        <v>0</v>
      </c>
      <c r="L663" s="6" t="str">
        <f t="shared" si="42"/>
        <v>0</v>
      </c>
      <c r="M663" s="6" t="str">
        <f t="shared" si="43"/>
        <v>2</v>
      </c>
    </row>
    <row r="664" spans="3:13" x14ac:dyDescent="0.2">
      <c r="C664" s="119" t="s">
        <v>1202</v>
      </c>
      <c r="I664" s="4" t="s">
        <v>878</v>
      </c>
      <c r="J664" s="186" t="str">
        <f t="shared" si="41"/>
        <v>0</v>
      </c>
      <c r="K664" s="6" t="str">
        <f t="shared" si="44"/>
        <v>0</v>
      </c>
      <c r="L664" s="6" t="str">
        <f t="shared" si="42"/>
        <v>0</v>
      </c>
      <c r="M664" s="6" t="str">
        <f t="shared" si="43"/>
        <v>3</v>
      </c>
    </row>
    <row r="665" spans="3:13" x14ac:dyDescent="0.2">
      <c r="C665" s="119" t="s">
        <v>1202</v>
      </c>
      <c r="I665" s="4" t="s">
        <v>879</v>
      </c>
      <c r="J665" s="186" t="str">
        <f t="shared" si="41"/>
        <v>0</v>
      </c>
      <c r="K665" s="6" t="str">
        <f t="shared" si="44"/>
        <v>0</v>
      </c>
      <c r="L665" s="6" t="str">
        <f t="shared" si="42"/>
        <v>0</v>
      </c>
      <c r="M665" s="6" t="str">
        <f t="shared" si="43"/>
        <v>9</v>
      </c>
    </row>
    <row r="666" spans="3:13" x14ac:dyDescent="0.2">
      <c r="C666" s="119" t="s">
        <v>1202</v>
      </c>
      <c r="I666" s="178" t="s">
        <v>880</v>
      </c>
      <c r="J666" s="186" t="str">
        <f t="shared" si="41"/>
        <v>0</v>
      </c>
      <c r="K666" s="6" t="str">
        <f t="shared" si="44"/>
        <v>1</v>
      </c>
      <c r="L666" s="6" t="str">
        <f t="shared" si="42"/>
        <v>0</v>
      </c>
      <c r="M666" s="6" t="str">
        <f t="shared" si="43"/>
        <v>9</v>
      </c>
    </row>
    <row r="667" spans="3:13" x14ac:dyDescent="0.2">
      <c r="C667" s="119" t="s">
        <v>1202</v>
      </c>
      <c r="I667" s="178" t="s">
        <v>881</v>
      </c>
      <c r="J667" s="186" t="str">
        <f t="shared" si="41"/>
        <v>0</v>
      </c>
      <c r="K667" s="6" t="str">
        <f t="shared" si="44"/>
        <v>2</v>
      </c>
      <c r="L667" s="6" t="str">
        <f t="shared" si="42"/>
        <v>0</v>
      </c>
      <c r="M667" s="6" t="str">
        <f t="shared" si="43"/>
        <v>9</v>
      </c>
    </row>
    <row r="668" spans="3:13" x14ac:dyDescent="0.2">
      <c r="C668" s="119" t="s">
        <v>1202</v>
      </c>
      <c r="I668" s="178" t="s">
        <v>882</v>
      </c>
      <c r="J668" s="186" t="str">
        <f t="shared" si="41"/>
        <v>0</v>
      </c>
      <c r="K668" s="6" t="str">
        <f t="shared" si="44"/>
        <v>9</v>
      </c>
      <c r="L668" s="6" t="str">
        <f t="shared" si="42"/>
        <v>0</v>
      </c>
      <c r="M668" s="6" t="str">
        <f t="shared" si="43"/>
        <v>9</v>
      </c>
    </row>
    <row r="669" spans="3:13" ht="15" x14ac:dyDescent="0.25">
      <c r="C669" s="119" t="s">
        <v>1202</v>
      </c>
      <c r="I669" s="180" t="s">
        <v>883</v>
      </c>
      <c r="J669" s="186" t="str">
        <f t="shared" si="41"/>
        <v>0</v>
      </c>
      <c r="K669" s="6" t="str">
        <f t="shared" si="44"/>
        <v>0</v>
      </c>
      <c r="L669" s="6" t="str">
        <f t="shared" si="42"/>
        <v>0</v>
      </c>
      <c r="M669" s="6" t="str">
        <f t="shared" si="43"/>
        <v>0</v>
      </c>
    </row>
    <row r="670" spans="3:13" x14ac:dyDescent="0.2">
      <c r="C670" s="119" t="s">
        <v>1202</v>
      </c>
      <c r="I670" s="4" t="s">
        <v>884</v>
      </c>
      <c r="J670" s="186" t="str">
        <f t="shared" si="41"/>
        <v>0</v>
      </c>
      <c r="K670" s="6" t="str">
        <f t="shared" si="44"/>
        <v>0</v>
      </c>
      <c r="L670" s="6" t="str">
        <f t="shared" si="42"/>
        <v>0</v>
      </c>
      <c r="M670" s="6" t="str">
        <f t="shared" si="43"/>
        <v>1</v>
      </c>
    </row>
    <row r="671" spans="3:13" x14ac:dyDescent="0.2">
      <c r="C671" s="119" t="s">
        <v>1202</v>
      </c>
      <c r="I671" s="4" t="s">
        <v>885</v>
      </c>
      <c r="J671" s="186" t="str">
        <f t="shared" si="41"/>
        <v>0</v>
      </c>
      <c r="K671" s="6" t="str">
        <f t="shared" si="44"/>
        <v>0</v>
      </c>
      <c r="L671" s="6" t="str">
        <f t="shared" si="42"/>
        <v>0</v>
      </c>
      <c r="M671" s="6" t="str">
        <f t="shared" si="43"/>
        <v>2</v>
      </c>
    </row>
    <row r="672" spans="3:13" x14ac:dyDescent="0.2">
      <c r="C672" s="119" t="s">
        <v>1202</v>
      </c>
      <c r="I672" s="178" t="s">
        <v>886</v>
      </c>
      <c r="J672" s="186" t="str">
        <f t="shared" si="41"/>
        <v>0</v>
      </c>
      <c r="K672" s="6" t="str">
        <f t="shared" si="44"/>
        <v>0</v>
      </c>
      <c r="L672" s="6" t="str">
        <f t="shared" si="42"/>
        <v>1</v>
      </c>
      <c r="M672" s="6" t="str">
        <f t="shared" si="43"/>
        <v>2</v>
      </c>
    </row>
    <row r="673" spans="3:13" x14ac:dyDescent="0.2">
      <c r="C673" s="119" t="s">
        <v>1202</v>
      </c>
      <c r="I673" s="178" t="s">
        <v>887</v>
      </c>
      <c r="J673" s="186" t="str">
        <f t="shared" si="41"/>
        <v>0</v>
      </c>
      <c r="K673" s="6" t="str">
        <f t="shared" si="44"/>
        <v>0</v>
      </c>
      <c r="L673" s="6" t="str">
        <f t="shared" si="42"/>
        <v>9</v>
      </c>
      <c r="M673" s="6" t="str">
        <f t="shared" si="43"/>
        <v>2</v>
      </c>
    </row>
    <row r="674" spans="3:13" x14ac:dyDescent="0.2">
      <c r="C674" s="119" t="s">
        <v>1202</v>
      </c>
      <c r="I674" s="178" t="s">
        <v>888</v>
      </c>
      <c r="J674" s="186" t="str">
        <f t="shared" si="41"/>
        <v>0</v>
      </c>
      <c r="K674" s="6" t="str">
        <f t="shared" si="44"/>
        <v>1</v>
      </c>
      <c r="L674" s="6" t="str">
        <f t="shared" si="42"/>
        <v>9</v>
      </c>
      <c r="M674" s="6" t="str">
        <f t="shared" si="43"/>
        <v>2</v>
      </c>
    </row>
    <row r="675" spans="3:13" x14ac:dyDescent="0.2">
      <c r="C675" s="119" t="s">
        <v>1202</v>
      </c>
      <c r="I675" s="178" t="s">
        <v>889</v>
      </c>
      <c r="J675" s="186" t="str">
        <f t="shared" si="41"/>
        <v>0</v>
      </c>
      <c r="K675" s="6" t="str">
        <f t="shared" si="44"/>
        <v>2</v>
      </c>
      <c r="L675" s="6" t="str">
        <f t="shared" si="42"/>
        <v>9</v>
      </c>
      <c r="M675" s="6" t="str">
        <f t="shared" si="43"/>
        <v>2</v>
      </c>
    </row>
    <row r="676" spans="3:13" x14ac:dyDescent="0.2">
      <c r="C676" s="119" t="s">
        <v>1202</v>
      </c>
      <c r="I676" s="178" t="s">
        <v>890</v>
      </c>
      <c r="J676" s="186" t="str">
        <f t="shared" si="41"/>
        <v>0</v>
      </c>
      <c r="K676" s="6" t="str">
        <f t="shared" si="44"/>
        <v>9</v>
      </c>
      <c r="L676" s="6" t="str">
        <f t="shared" si="42"/>
        <v>9</v>
      </c>
      <c r="M676" s="6" t="str">
        <f t="shared" si="43"/>
        <v>2</v>
      </c>
    </row>
    <row r="677" spans="3:13" x14ac:dyDescent="0.2">
      <c r="C677" s="119" t="s">
        <v>1202</v>
      </c>
      <c r="I677" s="4" t="s">
        <v>891</v>
      </c>
      <c r="J677" s="186" t="str">
        <f t="shared" si="41"/>
        <v>0</v>
      </c>
      <c r="K677" s="6" t="str">
        <f t="shared" si="44"/>
        <v>0</v>
      </c>
      <c r="L677" s="6" t="str">
        <f t="shared" si="42"/>
        <v>0</v>
      </c>
      <c r="M677" s="6" t="str">
        <f t="shared" si="43"/>
        <v>3</v>
      </c>
    </row>
    <row r="678" spans="3:13" ht="15" x14ac:dyDescent="0.25">
      <c r="C678" s="119" t="s">
        <v>1202</v>
      </c>
      <c r="I678" s="180" t="s">
        <v>892</v>
      </c>
      <c r="J678" s="186" t="str">
        <f t="shared" si="41"/>
        <v>0</v>
      </c>
      <c r="K678" s="6" t="str">
        <f t="shared" si="44"/>
        <v>0</v>
      </c>
      <c r="L678" s="6" t="str">
        <f t="shared" si="42"/>
        <v>0</v>
      </c>
      <c r="M678" s="6" t="str">
        <f t="shared" si="43"/>
        <v>0</v>
      </c>
    </row>
    <row r="679" spans="3:13" x14ac:dyDescent="0.2">
      <c r="C679" s="119" t="s">
        <v>1202</v>
      </c>
      <c r="I679" s="4" t="s">
        <v>893</v>
      </c>
      <c r="J679" s="186" t="str">
        <f t="shared" si="41"/>
        <v>0</v>
      </c>
      <c r="K679" s="6" t="str">
        <f t="shared" si="44"/>
        <v>0</v>
      </c>
      <c r="L679" s="6" t="str">
        <f t="shared" si="42"/>
        <v>0</v>
      </c>
      <c r="M679" s="6" t="str">
        <f t="shared" si="43"/>
        <v>1</v>
      </c>
    </row>
    <row r="680" spans="3:13" x14ac:dyDescent="0.2">
      <c r="C680" s="119" t="s">
        <v>1202</v>
      </c>
      <c r="I680" s="178" t="s">
        <v>894</v>
      </c>
      <c r="J680" s="186" t="str">
        <f t="shared" si="41"/>
        <v>0</v>
      </c>
      <c r="K680" s="6" t="str">
        <f t="shared" si="44"/>
        <v>0</v>
      </c>
      <c r="L680" s="6" t="str">
        <f t="shared" si="42"/>
        <v>1</v>
      </c>
      <c r="M680" s="6" t="str">
        <f t="shared" si="43"/>
        <v>1</v>
      </c>
    </row>
    <row r="681" spans="3:13" x14ac:dyDescent="0.2">
      <c r="C681" s="119" t="s">
        <v>1202</v>
      </c>
      <c r="I681" s="178" t="s">
        <v>895</v>
      </c>
      <c r="J681" s="186" t="str">
        <f t="shared" si="41"/>
        <v>0</v>
      </c>
      <c r="K681" s="6" t="str">
        <f t="shared" si="44"/>
        <v>0</v>
      </c>
      <c r="L681" s="6" t="str">
        <f t="shared" si="42"/>
        <v>2</v>
      </c>
      <c r="M681" s="6" t="str">
        <f t="shared" si="43"/>
        <v>1</v>
      </c>
    </row>
    <row r="682" spans="3:13" x14ac:dyDescent="0.2">
      <c r="C682" s="119" t="s">
        <v>1202</v>
      </c>
      <c r="I682" s="178" t="s">
        <v>896</v>
      </c>
      <c r="J682" s="186" t="str">
        <f t="shared" si="41"/>
        <v>0</v>
      </c>
      <c r="K682" s="6" t="str">
        <f t="shared" si="44"/>
        <v>0</v>
      </c>
      <c r="L682" s="6" t="str">
        <f t="shared" si="42"/>
        <v>3</v>
      </c>
      <c r="M682" s="6" t="str">
        <f t="shared" si="43"/>
        <v>1</v>
      </c>
    </row>
    <row r="683" spans="3:13" x14ac:dyDescent="0.2">
      <c r="C683" s="119" t="s">
        <v>1202</v>
      </c>
      <c r="I683" s="178" t="s">
        <v>897</v>
      </c>
      <c r="J683" s="186" t="str">
        <f t="shared" si="41"/>
        <v>0</v>
      </c>
      <c r="K683" s="6" t="str">
        <f t="shared" si="44"/>
        <v>0</v>
      </c>
      <c r="L683" s="6" t="str">
        <f t="shared" si="42"/>
        <v>4</v>
      </c>
      <c r="M683" s="6" t="str">
        <f t="shared" si="43"/>
        <v>1</v>
      </c>
    </row>
    <row r="684" spans="3:13" x14ac:dyDescent="0.2">
      <c r="C684" s="119" t="s">
        <v>1202</v>
      </c>
      <c r="I684" s="178" t="s">
        <v>898</v>
      </c>
      <c r="J684" s="186" t="str">
        <f t="shared" si="41"/>
        <v>0</v>
      </c>
      <c r="K684" s="6" t="str">
        <f t="shared" si="44"/>
        <v>0</v>
      </c>
      <c r="L684" s="6" t="str">
        <f t="shared" si="42"/>
        <v>9</v>
      </c>
      <c r="M684" s="6" t="str">
        <f t="shared" si="43"/>
        <v>1</v>
      </c>
    </row>
    <row r="685" spans="3:13" x14ac:dyDescent="0.2">
      <c r="C685" s="119" t="s">
        <v>1202</v>
      </c>
      <c r="I685" s="4" t="s">
        <v>899</v>
      </c>
      <c r="J685" s="186" t="str">
        <f t="shared" si="41"/>
        <v>0</v>
      </c>
      <c r="K685" s="6" t="str">
        <f t="shared" si="44"/>
        <v>0</v>
      </c>
      <c r="L685" s="6" t="str">
        <f t="shared" si="42"/>
        <v>0</v>
      </c>
      <c r="M685" s="6" t="str">
        <f t="shared" si="43"/>
        <v>2</v>
      </c>
    </row>
    <row r="686" spans="3:13" x14ac:dyDescent="0.2">
      <c r="C686" s="119" t="s">
        <v>1202</v>
      </c>
      <c r="I686" s="178" t="s">
        <v>900</v>
      </c>
      <c r="J686" s="186" t="str">
        <f t="shared" si="41"/>
        <v>0</v>
      </c>
      <c r="K686" s="6" t="str">
        <f t="shared" si="44"/>
        <v>0</v>
      </c>
      <c r="L686" s="6" t="str">
        <f t="shared" si="42"/>
        <v>1</v>
      </c>
      <c r="M686" s="6" t="str">
        <f t="shared" si="43"/>
        <v>2</v>
      </c>
    </row>
    <row r="687" spans="3:13" x14ac:dyDescent="0.2">
      <c r="C687" s="119" t="s">
        <v>1202</v>
      </c>
      <c r="I687" s="178" t="s">
        <v>901</v>
      </c>
      <c r="J687" s="186" t="str">
        <f t="shared" si="41"/>
        <v>0</v>
      </c>
      <c r="K687" s="6" t="str">
        <f t="shared" si="44"/>
        <v>0</v>
      </c>
      <c r="L687" s="6" t="str">
        <f t="shared" si="42"/>
        <v>9</v>
      </c>
      <c r="M687" s="6" t="str">
        <f t="shared" si="43"/>
        <v>2</v>
      </c>
    </row>
    <row r="688" spans="3:13" ht="15" x14ac:dyDescent="0.25">
      <c r="C688" s="119" t="s">
        <v>1202</v>
      </c>
      <c r="I688" s="180" t="s">
        <v>902</v>
      </c>
      <c r="J688" s="186" t="str">
        <f t="shared" si="41"/>
        <v>0</v>
      </c>
      <c r="K688" s="6" t="str">
        <f t="shared" si="44"/>
        <v>0</v>
      </c>
      <c r="L688" s="6" t="str">
        <f t="shared" si="42"/>
        <v>0</v>
      </c>
      <c r="M688" s="6" t="str">
        <f t="shared" si="43"/>
        <v>0</v>
      </c>
    </row>
    <row r="689" spans="3:13" x14ac:dyDescent="0.2">
      <c r="C689" s="119" t="s">
        <v>1202</v>
      </c>
      <c r="I689" s="4" t="s">
        <v>903</v>
      </c>
      <c r="J689" s="186" t="str">
        <f t="shared" si="41"/>
        <v>0</v>
      </c>
      <c r="K689" s="6" t="str">
        <f t="shared" si="44"/>
        <v>0</v>
      </c>
      <c r="L689" s="6" t="str">
        <f t="shared" si="42"/>
        <v>0</v>
      </c>
      <c r="M689" s="6" t="str">
        <f t="shared" si="43"/>
        <v>1</v>
      </c>
    </row>
    <row r="690" spans="3:13" x14ac:dyDescent="0.2">
      <c r="C690" s="119" t="s">
        <v>1202</v>
      </c>
      <c r="I690" s="178" t="s">
        <v>904</v>
      </c>
      <c r="J690" s="186" t="str">
        <f t="shared" si="41"/>
        <v>0</v>
      </c>
      <c r="K690" s="6" t="str">
        <f t="shared" si="44"/>
        <v>0</v>
      </c>
      <c r="L690" s="6" t="str">
        <f t="shared" si="42"/>
        <v>1</v>
      </c>
      <c r="M690" s="6" t="str">
        <f t="shared" si="43"/>
        <v>1</v>
      </c>
    </row>
    <row r="691" spans="3:13" x14ac:dyDescent="0.2">
      <c r="C691" s="119" t="s">
        <v>1202</v>
      </c>
      <c r="I691" s="178" t="s">
        <v>905</v>
      </c>
      <c r="J691" s="186" t="str">
        <f t="shared" si="41"/>
        <v>0</v>
      </c>
      <c r="K691" s="6" t="str">
        <f t="shared" si="44"/>
        <v>0</v>
      </c>
      <c r="L691" s="6" t="str">
        <f t="shared" si="42"/>
        <v>2</v>
      </c>
      <c r="M691" s="6" t="str">
        <f t="shared" si="43"/>
        <v>1</v>
      </c>
    </row>
    <row r="692" spans="3:13" x14ac:dyDescent="0.2">
      <c r="C692" s="119" t="s">
        <v>1202</v>
      </c>
      <c r="I692" s="178" t="s">
        <v>906</v>
      </c>
      <c r="J692" s="186" t="str">
        <f t="shared" si="41"/>
        <v>0</v>
      </c>
      <c r="K692" s="6" t="str">
        <f t="shared" si="44"/>
        <v>0</v>
      </c>
      <c r="L692" s="6" t="str">
        <f t="shared" si="42"/>
        <v>3</v>
      </c>
      <c r="M692" s="6" t="str">
        <f t="shared" si="43"/>
        <v>1</v>
      </c>
    </row>
    <row r="693" spans="3:13" x14ac:dyDescent="0.2">
      <c r="C693" s="119" t="s">
        <v>1202</v>
      </c>
      <c r="I693" s="178" t="s">
        <v>907</v>
      </c>
      <c r="J693" s="186" t="str">
        <f t="shared" si="41"/>
        <v>0</v>
      </c>
      <c r="K693" s="6" t="str">
        <f t="shared" si="44"/>
        <v>0</v>
      </c>
      <c r="L693" s="6" t="str">
        <f t="shared" si="42"/>
        <v>4</v>
      </c>
      <c r="M693" s="6" t="str">
        <f t="shared" si="43"/>
        <v>1</v>
      </c>
    </row>
    <row r="694" spans="3:13" x14ac:dyDescent="0.2">
      <c r="C694" s="119" t="s">
        <v>1202</v>
      </c>
      <c r="I694" s="4" t="s">
        <v>908</v>
      </c>
      <c r="J694" s="186" t="str">
        <f t="shared" si="41"/>
        <v>0</v>
      </c>
      <c r="K694" s="6" t="str">
        <f t="shared" si="44"/>
        <v>0</v>
      </c>
      <c r="L694" s="6" t="str">
        <f t="shared" si="42"/>
        <v>0</v>
      </c>
      <c r="M694" s="6" t="str">
        <f t="shared" si="43"/>
        <v>2</v>
      </c>
    </row>
    <row r="695" spans="3:13" ht="15" x14ac:dyDescent="0.25">
      <c r="C695" s="119" t="s">
        <v>1202</v>
      </c>
      <c r="I695" s="180" t="s">
        <v>909</v>
      </c>
      <c r="J695" s="186" t="str">
        <f t="shared" si="41"/>
        <v>0</v>
      </c>
      <c r="K695" s="6" t="str">
        <f t="shared" si="44"/>
        <v>0</v>
      </c>
      <c r="L695" s="6" t="str">
        <f t="shared" si="42"/>
        <v>0</v>
      </c>
      <c r="M695" s="6" t="str">
        <f t="shared" si="43"/>
        <v>0</v>
      </c>
    </row>
    <row r="696" spans="3:13" x14ac:dyDescent="0.2">
      <c r="C696" s="119" t="s">
        <v>1202</v>
      </c>
      <c r="I696" s="4" t="s">
        <v>910</v>
      </c>
      <c r="J696" s="186" t="str">
        <f t="shared" si="41"/>
        <v>0</v>
      </c>
      <c r="K696" s="6" t="str">
        <f t="shared" si="44"/>
        <v>0</v>
      </c>
      <c r="L696" s="6" t="str">
        <f t="shared" si="42"/>
        <v>0</v>
      </c>
      <c r="M696" s="6" t="str">
        <f t="shared" si="43"/>
        <v>1</v>
      </c>
    </row>
    <row r="697" spans="3:13" x14ac:dyDescent="0.2">
      <c r="C697" s="119" t="s">
        <v>1202</v>
      </c>
      <c r="I697" s="4" t="s">
        <v>911</v>
      </c>
      <c r="J697" s="186" t="str">
        <f t="shared" si="41"/>
        <v>0</v>
      </c>
      <c r="K697" s="6" t="str">
        <f t="shared" si="44"/>
        <v>0</v>
      </c>
      <c r="L697" s="6" t="str">
        <f t="shared" si="42"/>
        <v>0</v>
      </c>
      <c r="M697" s="6" t="str">
        <f t="shared" si="43"/>
        <v>2</v>
      </c>
    </row>
    <row r="698" spans="3:13" ht="15" x14ac:dyDescent="0.25">
      <c r="C698" s="119" t="s">
        <v>1202</v>
      </c>
      <c r="I698" s="180" t="s">
        <v>912</v>
      </c>
      <c r="J698" s="186" t="str">
        <f t="shared" si="41"/>
        <v>0</v>
      </c>
      <c r="K698" s="6" t="str">
        <f t="shared" si="44"/>
        <v>0</v>
      </c>
      <c r="L698" s="6" t="str">
        <f t="shared" si="42"/>
        <v>0</v>
      </c>
      <c r="M698" s="6" t="str">
        <f t="shared" si="43"/>
        <v>0</v>
      </c>
    </row>
    <row r="699" spans="3:13" x14ac:dyDescent="0.2">
      <c r="C699" s="119" t="s">
        <v>1202</v>
      </c>
      <c r="I699" s="4" t="s">
        <v>913</v>
      </c>
      <c r="J699" s="186" t="str">
        <f t="shared" si="41"/>
        <v>0</v>
      </c>
      <c r="K699" s="6" t="str">
        <f t="shared" si="44"/>
        <v>0</v>
      </c>
      <c r="L699" s="6" t="str">
        <f t="shared" si="42"/>
        <v>0</v>
      </c>
      <c r="M699" s="6" t="str">
        <f t="shared" si="43"/>
        <v>1</v>
      </c>
    </row>
    <row r="700" spans="3:13" x14ac:dyDescent="0.2">
      <c r="C700" s="119" t="s">
        <v>1202</v>
      </c>
      <c r="I700" s="178" t="s">
        <v>914</v>
      </c>
      <c r="J700" s="186" t="str">
        <f t="shared" si="41"/>
        <v>0</v>
      </c>
      <c r="K700" s="6" t="str">
        <f t="shared" si="44"/>
        <v>1</v>
      </c>
      <c r="L700" s="6" t="str">
        <f t="shared" si="42"/>
        <v>0</v>
      </c>
      <c r="M700" s="6" t="str">
        <f t="shared" si="43"/>
        <v>1</v>
      </c>
    </row>
    <row r="701" spans="3:13" x14ac:dyDescent="0.2">
      <c r="C701" s="119" t="s">
        <v>1202</v>
      </c>
      <c r="I701" s="178" t="s">
        <v>915</v>
      </c>
      <c r="J701" s="186" t="str">
        <f t="shared" si="41"/>
        <v>0</v>
      </c>
      <c r="K701" s="6" t="str">
        <f t="shared" si="44"/>
        <v>2</v>
      </c>
      <c r="L701" s="6" t="str">
        <f t="shared" si="42"/>
        <v>0</v>
      </c>
      <c r="M701" s="6" t="str">
        <f t="shared" si="43"/>
        <v>1</v>
      </c>
    </row>
    <row r="702" spans="3:13" x14ac:dyDescent="0.2">
      <c r="C702" s="119" t="s">
        <v>1202</v>
      </c>
      <c r="I702" s="178" t="s">
        <v>916</v>
      </c>
      <c r="J702" s="186" t="str">
        <f t="shared" si="41"/>
        <v>0</v>
      </c>
      <c r="K702" s="6" t="str">
        <f t="shared" si="44"/>
        <v>3</v>
      </c>
      <c r="L702" s="6" t="str">
        <f t="shared" si="42"/>
        <v>0</v>
      </c>
      <c r="M702" s="6" t="str">
        <f t="shared" si="43"/>
        <v>1</v>
      </c>
    </row>
    <row r="703" spans="3:13" x14ac:dyDescent="0.2">
      <c r="C703" s="119" t="s">
        <v>1202</v>
      </c>
      <c r="I703" s="178" t="s">
        <v>917</v>
      </c>
      <c r="J703" s="186" t="str">
        <f t="shared" si="41"/>
        <v>0</v>
      </c>
      <c r="K703" s="6" t="str">
        <f t="shared" si="44"/>
        <v>4</v>
      </c>
      <c r="L703" s="6" t="str">
        <f t="shared" si="42"/>
        <v>0</v>
      </c>
      <c r="M703" s="6" t="str">
        <f t="shared" si="43"/>
        <v>1</v>
      </c>
    </row>
    <row r="704" spans="3:13" x14ac:dyDescent="0.2">
      <c r="C704" s="119" t="s">
        <v>1202</v>
      </c>
      <c r="I704" s="178" t="s">
        <v>918</v>
      </c>
      <c r="J704" s="186" t="str">
        <f t="shared" si="41"/>
        <v>0</v>
      </c>
      <c r="K704" s="6" t="str">
        <f t="shared" si="44"/>
        <v>9</v>
      </c>
      <c r="L704" s="6" t="str">
        <f t="shared" si="42"/>
        <v>0</v>
      </c>
      <c r="M704" s="6" t="str">
        <f t="shared" si="43"/>
        <v>1</v>
      </c>
    </row>
    <row r="705" spans="3:13" x14ac:dyDescent="0.2">
      <c r="C705" s="119" t="s">
        <v>1202</v>
      </c>
      <c r="I705" s="4" t="s">
        <v>919</v>
      </c>
      <c r="J705" s="186" t="str">
        <f t="shared" si="41"/>
        <v>0</v>
      </c>
      <c r="K705" s="6" t="str">
        <f t="shared" si="44"/>
        <v>0</v>
      </c>
      <c r="L705" s="6" t="str">
        <f t="shared" si="42"/>
        <v>0</v>
      </c>
      <c r="M705" s="6" t="str">
        <f t="shared" si="43"/>
        <v>2</v>
      </c>
    </row>
    <row r="706" spans="3:13" x14ac:dyDescent="0.2">
      <c r="C706" s="119" t="s">
        <v>1202</v>
      </c>
      <c r="I706" s="178" t="s">
        <v>920</v>
      </c>
      <c r="J706" s="186" t="str">
        <f t="shared" si="41"/>
        <v>0</v>
      </c>
      <c r="K706" s="6" t="str">
        <f t="shared" si="44"/>
        <v>1</v>
      </c>
      <c r="L706" s="6" t="str">
        <f t="shared" si="42"/>
        <v>0</v>
      </c>
      <c r="M706" s="6" t="str">
        <f t="shared" si="43"/>
        <v>2</v>
      </c>
    </row>
    <row r="707" spans="3:13" x14ac:dyDescent="0.2">
      <c r="C707" s="119" t="s">
        <v>1202</v>
      </c>
      <c r="I707" s="178" t="s">
        <v>921</v>
      </c>
      <c r="J707" s="186" t="str">
        <f t="shared" si="41"/>
        <v>0</v>
      </c>
      <c r="K707" s="6" t="str">
        <f t="shared" si="44"/>
        <v>2</v>
      </c>
      <c r="L707" s="6" t="str">
        <f t="shared" si="42"/>
        <v>0</v>
      </c>
      <c r="M707" s="6" t="str">
        <f t="shared" si="43"/>
        <v>2</v>
      </c>
    </row>
    <row r="708" spans="3:13" x14ac:dyDescent="0.2">
      <c r="C708" s="119" t="s">
        <v>1202</v>
      </c>
      <c r="I708" s="178" t="s">
        <v>922</v>
      </c>
      <c r="J708" s="186" t="str">
        <f t="shared" ref="J708:J771" si="45">LEFT(RIGHT(LEFT(I708,6),1),1)</f>
        <v>0</v>
      </c>
      <c r="K708" s="6" t="str">
        <f t="shared" si="44"/>
        <v>3</v>
      </c>
      <c r="L708" s="6" t="str">
        <f t="shared" ref="L708:L771" si="46">LEFT(RIGHT(LEFT(I708,6),3),1)</f>
        <v>0</v>
      </c>
      <c r="M708" s="6" t="str">
        <f t="shared" ref="M708:M771" si="47">LEFT(RIGHT(LEFT(I708,6),4),1)</f>
        <v>2</v>
      </c>
    </row>
    <row r="709" spans="3:13" x14ac:dyDescent="0.2">
      <c r="C709" s="119" t="s">
        <v>1202</v>
      </c>
      <c r="I709" s="178" t="s">
        <v>923</v>
      </c>
      <c r="J709" s="186" t="str">
        <f t="shared" si="45"/>
        <v>0</v>
      </c>
      <c r="K709" s="6" t="str">
        <f t="shared" si="44"/>
        <v>4</v>
      </c>
      <c r="L709" s="6" t="str">
        <f t="shared" si="46"/>
        <v>0</v>
      </c>
      <c r="M709" s="6" t="str">
        <f t="shared" si="47"/>
        <v>2</v>
      </c>
    </row>
    <row r="710" spans="3:13" x14ac:dyDescent="0.2">
      <c r="C710" s="119" t="s">
        <v>1202</v>
      </c>
      <c r="I710" s="178" t="s">
        <v>924</v>
      </c>
      <c r="J710" s="186" t="str">
        <f t="shared" si="45"/>
        <v>0</v>
      </c>
      <c r="K710" s="6" t="str">
        <f t="shared" si="44"/>
        <v>9</v>
      </c>
      <c r="L710" s="6" t="str">
        <f t="shared" si="46"/>
        <v>0</v>
      </c>
      <c r="M710" s="6" t="str">
        <f t="shared" si="47"/>
        <v>2</v>
      </c>
    </row>
    <row r="711" spans="3:13" x14ac:dyDescent="0.2">
      <c r="C711" s="119" t="s">
        <v>1202</v>
      </c>
      <c r="I711" s="4" t="s">
        <v>925</v>
      </c>
      <c r="J711" s="186" t="str">
        <f t="shared" si="45"/>
        <v>0</v>
      </c>
      <c r="K711" s="6" t="str">
        <f t="shared" si="44"/>
        <v>0</v>
      </c>
      <c r="L711" s="6" t="str">
        <f t="shared" si="46"/>
        <v>0</v>
      </c>
      <c r="M711" s="6" t="str">
        <f t="shared" si="47"/>
        <v>3</v>
      </c>
    </row>
    <row r="712" spans="3:13" x14ac:dyDescent="0.2">
      <c r="C712" s="119" t="s">
        <v>1202</v>
      </c>
      <c r="I712" s="4" t="s">
        <v>926</v>
      </c>
      <c r="J712" s="186" t="str">
        <f t="shared" si="45"/>
        <v>0</v>
      </c>
      <c r="K712" s="6" t="str">
        <f t="shared" ref="K712:K775" si="48">LEFT(RIGHT(LEFT(I712,6),2),1)</f>
        <v>0</v>
      </c>
      <c r="L712" s="6" t="str">
        <f t="shared" si="46"/>
        <v>0</v>
      </c>
      <c r="M712" s="6" t="str">
        <f t="shared" si="47"/>
        <v>9</v>
      </c>
    </row>
    <row r="713" spans="3:13" ht="15" x14ac:dyDescent="0.25">
      <c r="C713" s="119" t="s">
        <v>1202</v>
      </c>
      <c r="I713" s="180" t="s">
        <v>927</v>
      </c>
      <c r="J713" s="186" t="str">
        <f t="shared" si="45"/>
        <v>0</v>
      </c>
      <c r="K713" s="6" t="str">
        <f t="shared" si="48"/>
        <v>0</v>
      </c>
      <c r="L713" s="6" t="str">
        <f t="shared" si="46"/>
        <v>0</v>
      </c>
      <c r="M713" s="6" t="str">
        <f t="shared" si="47"/>
        <v>0</v>
      </c>
    </row>
    <row r="714" spans="3:13" x14ac:dyDescent="0.2">
      <c r="C714" s="119" t="s">
        <v>1202</v>
      </c>
      <c r="I714" s="178" t="s">
        <v>928</v>
      </c>
      <c r="J714" s="186" t="str">
        <f t="shared" si="45"/>
        <v>0</v>
      </c>
      <c r="K714" s="6" t="str">
        <f t="shared" si="48"/>
        <v>0</v>
      </c>
      <c r="L714" s="6" t="str">
        <f t="shared" si="46"/>
        <v>1</v>
      </c>
      <c r="M714" s="6" t="str">
        <f t="shared" si="47"/>
        <v>0</v>
      </c>
    </row>
    <row r="715" spans="3:13" x14ac:dyDescent="0.2">
      <c r="C715" s="119" t="s">
        <v>1202</v>
      </c>
      <c r="I715" s="178" t="s">
        <v>929</v>
      </c>
      <c r="J715" s="186" t="str">
        <f t="shared" si="45"/>
        <v>0</v>
      </c>
      <c r="K715" s="6" t="str">
        <f t="shared" si="48"/>
        <v>0</v>
      </c>
      <c r="L715" s="6" t="str">
        <f t="shared" si="46"/>
        <v>2</v>
      </c>
      <c r="M715" s="6" t="str">
        <f t="shared" si="47"/>
        <v>0</v>
      </c>
    </row>
    <row r="716" spans="3:13" x14ac:dyDescent="0.2">
      <c r="C716" s="119" t="s">
        <v>1202</v>
      </c>
      <c r="I716" s="178" t="s">
        <v>930</v>
      </c>
      <c r="J716" s="186" t="str">
        <f t="shared" si="45"/>
        <v>0</v>
      </c>
      <c r="K716" s="6" t="str">
        <f t="shared" si="48"/>
        <v>0</v>
      </c>
      <c r="L716" s="6" t="str">
        <f t="shared" si="46"/>
        <v>3</v>
      </c>
      <c r="M716" s="6" t="str">
        <f t="shared" si="47"/>
        <v>0</v>
      </c>
    </row>
    <row r="717" spans="3:13" x14ac:dyDescent="0.2">
      <c r="C717" s="119" t="s">
        <v>1202</v>
      </c>
      <c r="I717" s="178" t="s">
        <v>931</v>
      </c>
      <c r="J717" s="186" t="str">
        <f t="shared" si="45"/>
        <v>0</v>
      </c>
      <c r="K717" s="6" t="str">
        <f t="shared" si="48"/>
        <v>0</v>
      </c>
      <c r="L717" s="6" t="str">
        <f t="shared" si="46"/>
        <v>9</v>
      </c>
      <c r="M717" s="6" t="str">
        <f t="shared" si="47"/>
        <v>0</v>
      </c>
    </row>
    <row r="718" spans="3:13" ht="15" x14ac:dyDescent="0.25">
      <c r="C718" s="119" t="s">
        <v>1202</v>
      </c>
      <c r="I718" s="180" t="s">
        <v>932</v>
      </c>
      <c r="J718" s="186" t="str">
        <f t="shared" si="45"/>
        <v>0</v>
      </c>
      <c r="K718" s="6" t="str">
        <f t="shared" si="48"/>
        <v>0</v>
      </c>
      <c r="L718" s="6" t="str">
        <f t="shared" si="46"/>
        <v>0</v>
      </c>
      <c r="M718" s="6" t="str">
        <f t="shared" si="47"/>
        <v>0</v>
      </c>
    </row>
    <row r="719" spans="3:13" x14ac:dyDescent="0.2">
      <c r="C719" s="119" t="s">
        <v>1202</v>
      </c>
      <c r="I719" s="4" t="s">
        <v>933</v>
      </c>
      <c r="J719" s="186" t="str">
        <f t="shared" si="45"/>
        <v>0</v>
      </c>
      <c r="K719" s="6" t="str">
        <f t="shared" si="48"/>
        <v>0</v>
      </c>
      <c r="L719" s="6" t="str">
        <f t="shared" si="46"/>
        <v>0</v>
      </c>
      <c r="M719" s="6" t="str">
        <f t="shared" si="47"/>
        <v>1</v>
      </c>
    </row>
    <row r="720" spans="3:13" x14ac:dyDescent="0.2">
      <c r="C720" s="119" t="s">
        <v>1202</v>
      </c>
      <c r="I720" s="178" t="s">
        <v>934</v>
      </c>
      <c r="J720" s="186" t="str">
        <f t="shared" si="45"/>
        <v>0</v>
      </c>
      <c r="K720" s="6" t="str">
        <f t="shared" si="48"/>
        <v>0</v>
      </c>
      <c r="L720" s="6" t="str">
        <f t="shared" si="46"/>
        <v>1</v>
      </c>
      <c r="M720" s="6" t="str">
        <f t="shared" si="47"/>
        <v>1</v>
      </c>
    </row>
    <row r="721" spans="3:13" x14ac:dyDescent="0.2">
      <c r="C721" s="119" t="s">
        <v>1202</v>
      </c>
      <c r="I721" s="178" t="s">
        <v>935</v>
      </c>
      <c r="J721" s="186" t="str">
        <f t="shared" si="45"/>
        <v>0</v>
      </c>
      <c r="K721" s="6" t="str">
        <f t="shared" si="48"/>
        <v>0</v>
      </c>
      <c r="L721" s="6" t="str">
        <f t="shared" si="46"/>
        <v>2</v>
      </c>
      <c r="M721" s="6" t="str">
        <f t="shared" si="47"/>
        <v>1</v>
      </c>
    </row>
    <row r="722" spans="3:13" x14ac:dyDescent="0.2">
      <c r="C722" s="119" t="s">
        <v>1202</v>
      </c>
      <c r="I722" s="4" t="s">
        <v>936</v>
      </c>
      <c r="J722" s="186" t="str">
        <f t="shared" si="45"/>
        <v>0</v>
      </c>
      <c r="K722" s="6" t="str">
        <f t="shared" si="48"/>
        <v>0</v>
      </c>
      <c r="L722" s="6" t="str">
        <f t="shared" si="46"/>
        <v>0</v>
      </c>
      <c r="M722" s="6" t="str">
        <f t="shared" si="47"/>
        <v>9</v>
      </c>
    </row>
    <row r="723" spans="3:13" x14ac:dyDescent="0.2">
      <c r="C723" s="119" t="s">
        <v>1202</v>
      </c>
      <c r="I723" s="178" t="s">
        <v>937</v>
      </c>
      <c r="J723" s="186" t="str">
        <f t="shared" si="45"/>
        <v>0</v>
      </c>
      <c r="K723" s="6" t="str">
        <f t="shared" si="48"/>
        <v>0</v>
      </c>
      <c r="L723" s="6" t="str">
        <f t="shared" si="46"/>
        <v>1</v>
      </c>
      <c r="M723" s="6" t="str">
        <f t="shared" si="47"/>
        <v>9</v>
      </c>
    </row>
    <row r="724" spans="3:13" x14ac:dyDescent="0.2">
      <c r="C724" s="119" t="s">
        <v>1202</v>
      </c>
      <c r="I724" s="178" t="s">
        <v>938</v>
      </c>
      <c r="J724" s="186" t="str">
        <f t="shared" si="45"/>
        <v>0</v>
      </c>
      <c r="K724" s="6" t="str">
        <f t="shared" si="48"/>
        <v>0</v>
      </c>
      <c r="L724" s="6" t="str">
        <f t="shared" si="46"/>
        <v>9</v>
      </c>
      <c r="M724" s="6" t="str">
        <f t="shared" si="47"/>
        <v>9</v>
      </c>
    </row>
    <row r="725" spans="3:13" ht="15" x14ac:dyDescent="0.25">
      <c r="C725" s="119" t="s">
        <v>1202</v>
      </c>
      <c r="I725" s="180" t="s">
        <v>939</v>
      </c>
      <c r="J725" s="186" t="str">
        <f t="shared" si="45"/>
        <v>0</v>
      </c>
      <c r="K725" s="6" t="str">
        <f t="shared" si="48"/>
        <v>0</v>
      </c>
      <c r="L725" s="6" t="str">
        <f t="shared" si="46"/>
        <v>0</v>
      </c>
      <c r="M725" s="6" t="str">
        <f t="shared" si="47"/>
        <v>0</v>
      </c>
    </row>
    <row r="726" spans="3:13" x14ac:dyDescent="0.2">
      <c r="C726" s="119" t="s">
        <v>1202</v>
      </c>
      <c r="I726" s="4" t="s">
        <v>940</v>
      </c>
      <c r="J726" s="186" t="str">
        <f t="shared" si="45"/>
        <v>0</v>
      </c>
      <c r="K726" s="6" t="str">
        <f t="shared" si="48"/>
        <v>0</v>
      </c>
      <c r="L726" s="6" t="str">
        <f t="shared" si="46"/>
        <v>0</v>
      </c>
      <c r="M726" s="6" t="str">
        <f t="shared" si="47"/>
        <v>1</v>
      </c>
    </row>
    <row r="727" spans="3:13" x14ac:dyDescent="0.2">
      <c r="C727" s="119" t="s">
        <v>1202</v>
      </c>
      <c r="I727" s="178" t="s">
        <v>941</v>
      </c>
      <c r="J727" s="186" t="str">
        <f t="shared" si="45"/>
        <v>0</v>
      </c>
      <c r="K727" s="6" t="str">
        <f t="shared" si="48"/>
        <v>0</v>
      </c>
      <c r="L727" s="6" t="str">
        <f t="shared" si="46"/>
        <v>1</v>
      </c>
      <c r="M727" s="6" t="str">
        <f t="shared" si="47"/>
        <v>1</v>
      </c>
    </row>
    <row r="728" spans="3:13" x14ac:dyDescent="0.2">
      <c r="C728" s="119" t="s">
        <v>1202</v>
      </c>
      <c r="I728" s="178" t="s">
        <v>942</v>
      </c>
      <c r="J728" s="186" t="str">
        <f t="shared" si="45"/>
        <v>0</v>
      </c>
      <c r="K728" s="6" t="str">
        <f t="shared" si="48"/>
        <v>0</v>
      </c>
      <c r="L728" s="6" t="str">
        <f t="shared" si="46"/>
        <v>9</v>
      </c>
      <c r="M728" s="6" t="str">
        <f t="shared" si="47"/>
        <v>1</v>
      </c>
    </row>
    <row r="729" spans="3:13" x14ac:dyDescent="0.2">
      <c r="C729" s="119" t="s">
        <v>1202</v>
      </c>
      <c r="I729" s="4" t="s">
        <v>943</v>
      </c>
      <c r="J729" s="186" t="str">
        <f t="shared" si="45"/>
        <v>0</v>
      </c>
      <c r="K729" s="6" t="str">
        <f t="shared" si="48"/>
        <v>0</v>
      </c>
      <c r="L729" s="6" t="str">
        <f t="shared" si="46"/>
        <v>0</v>
      </c>
      <c r="M729" s="6" t="str">
        <f t="shared" si="47"/>
        <v>2</v>
      </c>
    </row>
    <row r="730" spans="3:13" x14ac:dyDescent="0.2">
      <c r="C730" s="119" t="s">
        <v>1202</v>
      </c>
      <c r="I730" s="4" t="s">
        <v>944</v>
      </c>
      <c r="J730" s="186" t="str">
        <f t="shared" si="45"/>
        <v>0</v>
      </c>
      <c r="K730" s="6" t="str">
        <f t="shared" si="48"/>
        <v>0</v>
      </c>
      <c r="L730" s="6" t="str">
        <f t="shared" si="46"/>
        <v>0</v>
      </c>
      <c r="M730" s="6" t="str">
        <f t="shared" si="47"/>
        <v>3</v>
      </c>
    </row>
    <row r="731" spans="3:13" x14ac:dyDescent="0.2">
      <c r="C731" s="119" t="s">
        <v>1202</v>
      </c>
      <c r="I731" s="4" t="s">
        <v>945</v>
      </c>
      <c r="J731" s="186" t="str">
        <f t="shared" si="45"/>
        <v>0</v>
      </c>
      <c r="K731" s="6" t="str">
        <f t="shared" si="48"/>
        <v>0</v>
      </c>
      <c r="L731" s="6" t="str">
        <f t="shared" si="46"/>
        <v>0</v>
      </c>
      <c r="M731" s="6" t="str">
        <f t="shared" si="47"/>
        <v>9</v>
      </c>
    </row>
    <row r="732" spans="3:13" x14ac:dyDescent="0.2">
      <c r="C732" s="119" t="s">
        <v>1202</v>
      </c>
      <c r="I732" s="178" t="s">
        <v>946</v>
      </c>
      <c r="J732" s="186" t="str">
        <f t="shared" si="45"/>
        <v>0</v>
      </c>
      <c r="K732" s="6" t="str">
        <f t="shared" si="48"/>
        <v>0</v>
      </c>
      <c r="L732" s="6" t="str">
        <f t="shared" si="46"/>
        <v>1</v>
      </c>
      <c r="M732" s="6" t="str">
        <f t="shared" si="47"/>
        <v>9</v>
      </c>
    </row>
    <row r="733" spans="3:13" x14ac:dyDescent="0.2">
      <c r="C733" s="119" t="s">
        <v>1202</v>
      </c>
      <c r="I733" s="178" t="s">
        <v>947</v>
      </c>
      <c r="J733" s="186" t="str">
        <f t="shared" si="45"/>
        <v>0</v>
      </c>
      <c r="K733" s="6" t="str">
        <f t="shared" si="48"/>
        <v>0</v>
      </c>
      <c r="L733" s="6" t="str">
        <f t="shared" si="46"/>
        <v>2</v>
      </c>
      <c r="M733" s="6" t="str">
        <f t="shared" si="47"/>
        <v>9</v>
      </c>
    </row>
    <row r="734" spans="3:13" x14ac:dyDescent="0.2">
      <c r="C734" s="119" t="s">
        <v>1202</v>
      </c>
      <c r="I734" s="178" t="s">
        <v>948</v>
      </c>
      <c r="J734" s="186" t="str">
        <f t="shared" si="45"/>
        <v>0</v>
      </c>
      <c r="K734" s="6" t="str">
        <f t="shared" si="48"/>
        <v>1</v>
      </c>
      <c r="L734" s="6" t="str">
        <f t="shared" si="46"/>
        <v>2</v>
      </c>
      <c r="M734" s="6" t="str">
        <f t="shared" si="47"/>
        <v>9</v>
      </c>
    </row>
    <row r="735" spans="3:13" x14ac:dyDescent="0.2">
      <c r="C735" s="119" t="s">
        <v>1202</v>
      </c>
      <c r="I735" s="178" t="s">
        <v>949</v>
      </c>
      <c r="J735" s="186" t="str">
        <f t="shared" si="45"/>
        <v>0</v>
      </c>
      <c r="K735" s="6" t="str">
        <f t="shared" si="48"/>
        <v>2</v>
      </c>
      <c r="L735" s="6" t="str">
        <f t="shared" si="46"/>
        <v>2</v>
      </c>
      <c r="M735" s="6" t="str">
        <f t="shared" si="47"/>
        <v>9</v>
      </c>
    </row>
    <row r="736" spans="3:13" x14ac:dyDescent="0.2">
      <c r="C736" s="119" t="s">
        <v>1202</v>
      </c>
      <c r="I736" s="178" t="s">
        <v>950</v>
      </c>
      <c r="J736" s="186" t="str">
        <f t="shared" si="45"/>
        <v>0</v>
      </c>
      <c r="K736" s="6" t="str">
        <f t="shared" si="48"/>
        <v>3</v>
      </c>
      <c r="L736" s="6" t="str">
        <f t="shared" si="46"/>
        <v>2</v>
      </c>
      <c r="M736" s="6" t="str">
        <f t="shared" si="47"/>
        <v>9</v>
      </c>
    </row>
    <row r="737" spans="3:13" x14ac:dyDescent="0.2">
      <c r="C737" s="119" t="s">
        <v>1202</v>
      </c>
      <c r="I737" s="178" t="s">
        <v>951</v>
      </c>
      <c r="J737" s="186" t="str">
        <f t="shared" si="45"/>
        <v>0</v>
      </c>
      <c r="K737" s="6" t="str">
        <f t="shared" si="48"/>
        <v>9</v>
      </c>
      <c r="L737" s="6" t="str">
        <f t="shared" si="46"/>
        <v>2</v>
      </c>
      <c r="M737" s="6" t="str">
        <f t="shared" si="47"/>
        <v>9</v>
      </c>
    </row>
    <row r="738" spans="3:13" x14ac:dyDescent="0.2">
      <c r="C738" s="119" t="s">
        <v>1202</v>
      </c>
      <c r="I738" s="178" t="s">
        <v>952</v>
      </c>
      <c r="J738" s="186" t="str">
        <f t="shared" si="45"/>
        <v>0</v>
      </c>
      <c r="K738" s="6" t="str">
        <f t="shared" si="48"/>
        <v>0</v>
      </c>
      <c r="L738" s="6" t="str">
        <f t="shared" si="46"/>
        <v>9</v>
      </c>
      <c r="M738" s="6" t="str">
        <f t="shared" si="47"/>
        <v>9</v>
      </c>
    </row>
    <row r="739" spans="3:13" x14ac:dyDescent="0.2">
      <c r="C739" s="119" t="s">
        <v>1202</v>
      </c>
      <c r="I739" s="178" t="s">
        <v>953</v>
      </c>
      <c r="J739" s="186" t="str">
        <f t="shared" si="45"/>
        <v>0</v>
      </c>
      <c r="K739" s="6" t="str">
        <f t="shared" si="48"/>
        <v>1</v>
      </c>
      <c r="L739" s="6" t="str">
        <f t="shared" si="46"/>
        <v>9</v>
      </c>
      <c r="M739" s="6" t="str">
        <f t="shared" si="47"/>
        <v>9</v>
      </c>
    </row>
    <row r="740" spans="3:13" x14ac:dyDescent="0.2">
      <c r="C740" s="119" t="s">
        <v>1202</v>
      </c>
      <c r="I740" s="178" t="s">
        <v>954</v>
      </c>
      <c r="J740" s="186" t="str">
        <f t="shared" si="45"/>
        <v>0</v>
      </c>
      <c r="K740" s="6" t="str">
        <f t="shared" si="48"/>
        <v>2</v>
      </c>
      <c r="L740" s="6" t="str">
        <f t="shared" si="46"/>
        <v>9</v>
      </c>
      <c r="M740" s="6" t="str">
        <f t="shared" si="47"/>
        <v>9</v>
      </c>
    </row>
    <row r="741" spans="3:13" x14ac:dyDescent="0.2">
      <c r="C741" s="119" t="s">
        <v>1202</v>
      </c>
      <c r="I741" s="178" t="s">
        <v>955</v>
      </c>
      <c r="J741" s="186" t="str">
        <f t="shared" si="45"/>
        <v>0</v>
      </c>
      <c r="K741" s="6" t="str">
        <f t="shared" si="48"/>
        <v>9</v>
      </c>
      <c r="L741" s="6" t="str">
        <f t="shared" si="46"/>
        <v>9</v>
      </c>
      <c r="M741" s="6" t="str">
        <f t="shared" si="47"/>
        <v>9</v>
      </c>
    </row>
    <row r="742" spans="3:13" ht="15" x14ac:dyDescent="0.25">
      <c r="C742" s="119" t="s">
        <v>1202</v>
      </c>
      <c r="I742" s="180" t="s">
        <v>956</v>
      </c>
      <c r="J742" s="186" t="str">
        <f t="shared" si="45"/>
        <v>0</v>
      </c>
      <c r="K742" s="6" t="str">
        <f t="shared" si="48"/>
        <v>0</v>
      </c>
      <c r="L742" s="6" t="str">
        <f t="shared" si="46"/>
        <v>0</v>
      </c>
      <c r="M742" s="6" t="str">
        <f t="shared" si="47"/>
        <v>0</v>
      </c>
    </row>
    <row r="743" spans="3:13" x14ac:dyDescent="0.2">
      <c r="C743" s="119" t="s">
        <v>1202</v>
      </c>
      <c r="I743" s="4" t="s">
        <v>957</v>
      </c>
      <c r="J743" s="186" t="str">
        <f t="shared" si="45"/>
        <v>0</v>
      </c>
      <c r="K743" s="6" t="str">
        <f t="shared" si="48"/>
        <v>0</v>
      </c>
      <c r="L743" s="6" t="str">
        <f t="shared" si="46"/>
        <v>0</v>
      </c>
      <c r="M743" s="6" t="str">
        <f t="shared" si="47"/>
        <v>1</v>
      </c>
    </row>
    <row r="744" spans="3:13" x14ac:dyDescent="0.2">
      <c r="C744" s="119" t="s">
        <v>1202</v>
      </c>
      <c r="I744" s="178" t="s">
        <v>958</v>
      </c>
      <c r="J744" s="186" t="str">
        <f t="shared" si="45"/>
        <v>0</v>
      </c>
      <c r="K744" s="6" t="str">
        <f t="shared" si="48"/>
        <v>0</v>
      </c>
      <c r="L744" s="6" t="str">
        <f t="shared" si="46"/>
        <v>1</v>
      </c>
      <c r="M744" s="6" t="str">
        <f t="shared" si="47"/>
        <v>1</v>
      </c>
    </row>
    <row r="745" spans="3:13" x14ac:dyDescent="0.2">
      <c r="C745" s="119" t="s">
        <v>1202</v>
      </c>
      <c r="I745" s="178" t="s">
        <v>959</v>
      </c>
      <c r="J745" s="186" t="str">
        <f t="shared" si="45"/>
        <v>0</v>
      </c>
      <c r="K745" s="6" t="str">
        <f t="shared" si="48"/>
        <v>0</v>
      </c>
      <c r="L745" s="6" t="str">
        <f t="shared" si="46"/>
        <v>2</v>
      </c>
      <c r="M745" s="6" t="str">
        <f t="shared" si="47"/>
        <v>1</v>
      </c>
    </row>
    <row r="746" spans="3:13" x14ac:dyDescent="0.2">
      <c r="C746" s="119" t="s">
        <v>1202</v>
      </c>
      <c r="I746" s="4" t="s">
        <v>960</v>
      </c>
      <c r="J746" s="186" t="str">
        <f t="shared" si="45"/>
        <v>0</v>
      </c>
      <c r="K746" s="6" t="str">
        <f t="shared" si="48"/>
        <v>0</v>
      </c>
      <c r="L746" s="6" t="str">
        <f t="shared" si="46"/>
        <v>0</v>
      </c>
      <c r="M746" s="6" t="str">
        <f t="shared" si="47"/>
        <v>2</v>
      </c>
    </row>
    <row r="747" spans="3:13" x14ac:dyDescent="0.2">
      <c r="C747" s="119" t="s">
        <v>1202</v>
      </c>
      <c r="I747" s="4" t="s">
        <v>961</v>
      </c>
      <c r="J747" s="186" t="str">
        <f t="shared" si="45"/>
        <v>0</v>
      </c>
      <c r="K747" s="6" t="str">
        <f t="shared" si="48"/>
        <v>0</v>
      </c>
      <c r="L747" s="6" t="str">
        <f t="shared" si="46"/>
        <v>0</v>
      </c>
      <c r="M747" s="6" t="str">
        <f t="shared" si="47"/>
        <v>3</v>
      </c>
    </row>
    <row r="748" spans="3:13" ht="15" x14ac:dyDescent="0.25">
      <c r="C748" s="119" t="s">
        <v>1202</v>
      </c>
      <c r="I748" s="180" t="s">
        <v>962</v>
      </c>
      <c r="J748" s="186" t="str">
        <f t="shared" si="45"/>
        <v>0</v>
      </c>
      <c r="K748" s="6" t="str">
        <f t="shared" si="48"/>
        <v>0</v>
      </c>
      <c r="L748" s="6" t="str">
        <f t="shared" si="46"/>
        <v>0</v>
      </c>
      <c r="M748" s="6" t="str">
        <f t="shared" si="47"/>
        <v>0</v>
      </c>
    </row>
    <row r="749" spans="3:13" x14ac:dyDescent="0.2">
      <c r="C749" s="119" t="s">
        <v>1202</v>
      </c>
      <c r="I749" s="4" t="s">
        <v>963</v>
      </c>
      <c r="J749" s="186" t="str">
        <f t="shared" si="45"/>
        <v>0</v>
      </c>
      <c r="K749" s="6" t="str">
        <f t="shared" si="48"/>
        <v>0</v>
      </c>
      <c r="L749" s="6" t="str">
        <f t="shared" si="46"/>
        <v>0</v>
      </c>
      <c r="M749" s="6" t="str">
        <f t="shared" si="47"/>
        <v>1</v>
      </c>
    </row>
    <row r="750" spans="3:13" x14ac:dyDescent="0.2">
      <c r="C750" s="119" t="s">
        <v>1202</v>
      </c>
      <c r="I750" s="178" t="s">
        <v>964</v>
      </c>
      <c r="J750" s="186" t="str">
        <f t="shared" si="45"/>
        <v>0</v>
      </c>
      <c r="K750" s="6" t="str">
        <f t="shared" si="48"/>
        <v>0</v>
      </c>
      <c r="L750" s="6" t="str">
        <f t="shared" si="46"/>
        <v>1</v>
      </c>
      <c r="M750" s="6" t="str">
        <f t="shared" si="47"/>
        <v>1</v>
      </c>
    </row>
    <row r="751" spans="3:13" x14ac:dyDescent="0.2">
      <c r="C751" s="119" t="s">
        <v>1202</v>
      </c>
      <c r="I751" s="178" t="s">
        <v>965</v>
      </c>
      <c r="J751" s="186" t="str">
        <f t="shared" si="45"/>
        <v>0</v>
      </c>
      <c r="K751" s="6" t="str">
        <f t="shared" si="48"/>
        <v>0</v>
      </c>
      <c r="L751" s="6" t="str">
        <f t="shared" si="46"/>
        <v>2</v>
      </c>
      <c r="M751" s="6" t="str">
        <f t="shared" si="47"/>
        <v>1</v>
      </c>
    </row>
    <row r="752" spans="3:13" x14ac:dyDescent="0.2">
      <c r="C752" s="119" t="s">
        <v>1202</v>
      </c>
      <c r="I752" s="178" t="s">
        <v>966</v>
      </c>
      <c r="J752" s="186" t="str">
        <f t="shared" si="45"/>
        <v>0</v>
      </c>
      <c r="K752" s="6" t="str">
        <f t="shared" si="48"/>
        <v>0</v>
      </c>
      <c r="L752" s="6" t="str">
        <f t="shared" si="46"/>
        <v>9</v>
      </c>
      <c r="M752" s="6" t="str">
        <f t="shared" si="47"/>
        <v>1</v>
      </c>
    </row>
    <row r="753" spans="3:13" x14ac:dyDescent="0.2">
      <c r="C753" s="119" t="s">
        <v>1202</v>
      </c>
      <c r="I753" s="4" t="s">
        <v>967</v>
      </c>
      <c r="J753" s="186" t="str">
        <f t="shared" si="45"/>
        <v>0</v>
      </c>
      <c r="K753" s="6" t="str">
        <f t="shared" si="48"/>
        <v>0</v>
      </c>
      <c r="L753" s="6" t="str">
        <f t="shared" si="46"/>
        <v>0</v>
      </c>
      <c r="M753" s="6" t="str">
        <f t="shared" si="47"/>
        <v>2</v>
      </c>
    </row>
    <row r="754" spans="3:13" x14ac:dyDescent="0.2">
      <c r="C754" s="119" t="s">
        <v>1202</v>
      </c>
      <c r="I754" s="178" t="s">
        <v>968</v>
      </c>
      <c r="J754" s="186" t="str">
        <f t="shared" si="45"/>
        <v>0</v>
      </c>
      <c r="K754" s="6" t="str">
        <f t="shared" si="48"/>
        <v>0</v>
      </c>
      <c r="L754" s="6" t="str">
        <f t="shared" si="46"/>
        <v>1</v>
      </c>
      <c r="M754" s="6" t="str">
        <f t="shared" si="47"/>
        <v>2</v>
      </c>
    </row>
    <row r="755" spans="3:13" x14ac:dyDescent="0.2">
      <c r="C755" s="119" t="s">
        <v>1202</v>
      </c>
      <c r="I755" s="178" t="s">
        <v>969</v>
      </c>
      <c r="J755" s="186" t="str">
        <f t="shared" si="45"/>
        <v>0</v>
      </c>
      <c r="K755" s="6" t="str">
        <f t="shared" si="48"/>
        <v>0</v>
      </c>
      <c r="L755" s="6" t="str">
        <f t="shared" si="46"/>
        <v>2</v>
      </c>
      <c r="M755" s="6" t="str">
        <f t="shared" si="47"/>
        <v>2</v>
      </c>
    </row>
    <row r="756" spans="3:13" x14ac:dyDescent="0.2">
      <c r="C756" s="119" t="s">
        <v>1202</v>
      </c>
      <c r="I756" s="178" t="s">
        <v>970</v>
      </c>
      <c r="J756" s="186" t="str">
        <f t="shared" si="45"/>
        <v>0</v>
      </c>
      <c r="K756" s="6" t="str">
        <f t="shared" si="48"/>
        <v>0</v>
      </c>
      <c r="L756" s="6" t="str">
        <f t="shared" si="46"/>
        <v>9</v>
      </c>
      <c r="M756" s="6" t="str">
        <f t="shared" si="47"/>
        <v>2</v>
      </c>
    </row>
    <row r="757" spans="3:13" x14ac:dyDescent="0.2">
      <c r="C757" s="119" t="s">
        <v>1202</v>
      </c>
      <c r="I757" s="4" t="s">
        <v>971</v>
      </c>
      <c r="J757" s="186" t="str">
        <f t="shared" si="45"/>
        <v>0</v>
      </c>
      <c r="K757" s="6" t="str">
        <f t="shared" si="48"/>
        <v>0</v>
      </c>
      <c r="L757" s="6" t="str">
        <f t="shared" si="46"/>
        <v>0</v>
      </c>
      <c r="M757" s="6" t="str">
        <f t="shared" si="47"/>
        <v>3</v>
      </c>
    </row>
    <row r="758" spans="3:13" ht="15" x14ac:dyDescent="0.25">
      <c r="C758" s="119" t="s">
        <v>1202</v>
      </c>
      <c r="I758" s="180" t="s">
        <v>972</v>
      </c>
      <c r="J758" s="186" t="str">
        <f t="shared" si="45"/>
        <v>0</v>
      </c>
      <c r="K758" s="6" t="str">
        <f t="shared" si="48"/>
        <v>0</v>
      </c>
      <c r="L758" s="6" t="str">
        <f t="shared" si="46"/>
        <v>0</v>
      </c>
      <c r="M758" s="6" t="str">
        <f t="shared" si="47"/>
        <v>0</v>
      </c>
    </row>
    <row r="759" spans="3:13" x14ac:dyDescent="0.2">
      <c r="C759" s="119" t="s">
        <v>1202</v>
      </c>
      <c r="I759" s="4" t="s">
        <v>973</v>
      </c>
      <c r="J759" s="186" t="str">
        <f t="shared" si="45"/>
        <v>0</v>
      </c>
      <c r="K759" s="6" t="str">
        <f t="shared" si="48"/>
        <v>0</v>
      </c>
      <c r="L759" s="6" t="str">
        <f t="shared" si="46"/>
        <v>0</v>
      </c>
      <c r="M759" s="6" t="str">
        <f t="shared" si="47"/>
        <v>1</v>
      </c>
    </row>
    <row r="760" spans="3:13" x14ac:dyDescent="0.2">
      <c r="C760" s="119" t="s">
        <v>1202</v>
      </c>
      <c r="I760" s="4" t="s">
        <v>974</v>
      </c>
      <c r="J760" s="186" t="str">
        <f t="shared" si="45"/>
        <v>0</v>
      </c>
      <c r="K760" s="6" t="str">
        <f t="shared" si="48"/>
        <v>0</v>
      </c>
      <c r="L760" s="6" t="str">
        <f t="shared" si="46"/>
        <v>0</v>
      </c>
      <c r="M760" s="6" t="str">
        <f t="shared" si="47"/>
        <v>2</v>
      </c>
    </row>
    <row r="761" spans="3:13" x14ac:dyDescent="0.2">
      <c r="C761" s="119" t="s">
        <v>1202</v>
      </c>
      <c r="I761" s="178" t="s">
        <v>975</v>
      </c>
      <c r="J761" s="186" t="str">
        <f t="shared" si="45"/>
        <v>0</v>
      </c>
      <c r="K761" s="6" t="str">
        <f t="shared" si="48"/>
        <v>1</v>
      </c>
      <c r="L761" s="6" t="str">
        <f t="shared" si="46"/>
        <v>0</v>
      </c>
      <c r="M761" s="6" t="str">
        <f t="shared" si="47"/>
        <v>2</v>
      </c>
    </row>
    <row r="762" spans="3:13" x14ac:dyDescent="0.2">
      <c r="C762" s="119" t="s">
        <v>1202</v>
      </c>
      <c r="I762" s="178" t="s">
        <v>976</v>
      </c>
      <c r="J762" s="186" t="str">
        <f t="shared" si="45"/>
        <v>0</v>
      </c>
      <c r="K762" s="6" t="str">
        <f t="shared" si="48"/>
        <v>2</v>
      </c>
      <c r="L762" s="6" t="str">
        <f t="shared" si="46"/>
        <v>0</v>
      </c>
      <c r="M762" s="6" t="str">
        <f t="shared" si="47"/>
        <v>2</v>
      </c>
    </row>
    <row r="763" spans="3:13" x14ac:dyDescent="0.2">
      <c r="C763" s="119" t="s">
        <v>1202</v>
      </c>
      <c r="I763" s="178" t="s">
        <v>977</v>
      </c>
      <c r="J763" s="186" t="str">
        <f t="shared" si="45"/>
        <v>0</v>
      </c>
      <c r="K763" s="6" t="str">
        <f t="shared" si="48"/>
        <v>3</v>
      </c>
      <c r="L763" s="6" t="str">
        <f t="shared" si="46"/>
        <v>0</v>
      </c>
      <c r="M763" s="6" t="str">
        <f t="shared" si="47"/>
        <v>2</v>
      </c>
    </row>
    <row r="764" spans="3:13" x14ac:dyDescent="0.2">
      <c r="C764" s="119" t="s">
        <v>1202</v>
      </c>
      <c r="I764" s="178" t="s">
        <v>978</v>
      </c>
      <c r="J764" s="186" t="str">
        <f t="shared" si="45"/>
        <v>0</v>
      </c>
      <c r="K764" s="6" t="str">
        <f t="shared" si="48"/>
        <v>4</v>
      </c>
      <c r="L764" s="6" t="str">
        <f t="shared" si="46"/>
        <v>0</v>
      </c>
      <c r="M764" s="6" t="str">
        <f t="shared" si="47"/>
        <v>2</v>
      </c>
    </row>
    <row r="765" spans="3:13" x14ac:dyDescent="0.2">
      <c r="C765" s="119" t="s">
        <v>1202</v>
      </c>
      <c r="I765" s="4" t="s">
        <v>979</v>
      </c>
      <c r="J765" s="186" t="str">
        <f t="shared" si="45"/>
        <v>0</v>
      </c>
      <c r="K765" s="6" t="str">
        <f t="shared" si="48"/>
        <v>0</v>
      </c>
      <c r="L765" s="6" t="str">
        <f t="shared" si="46"/>
        <v>0</v>
      </c>
      <c r="M765" s="6" t="str">
        <f t="shared" si="47"/>
        <v>3</v>
      </c>
    </row>
    <row r="766" spans="3:13" x14ac:dyDescent="0.2">
      <c r="C766" s="119" t="s">
        <v>1202</v>
      </c>
      <c r="I766" s="178" t="s">
        <v>980</v>
      </c>
      <c r="J766" s="186" t="str">
        <f t="shared" si="45"/>
        <v>0</v>
      </c>
      <c r="K766" s="6" t="str">
        <f t="shared" si="48"/>
        <v>0</v>
      </c>
      <c r="L766" s="6" t="str">
        <f t="shared" si="46"/>
        <v>1</v>
      </c>
      <c r="M766" s="6" t="str">
        <f t="shared" si="47"/>
        <v>3</v>
      </c>
    </row>
    <row r="767" spans="3:13" x14ac:dyDescent="0.2">
      <c r="C767" s="119" t="s">
        <v>1202</v>
      </c>
      <c r="I767" s="178" t="s">
        <v>981</v>
      </c>
      <c r="J767" s="186" t="str">
        <f t="shared" si="45"/>
        <v>0</v>
      </c>
      <c r="K767" s="6" t="str">
        <f t="shared" si="48"/>
        <v>0</v>
      </c>
      <c r="L767" s="6" t="str">
        <f t="shared" si="46"/>
        <v>2</v>
      </c>
      <c r="M767" s="6" t="str">
        <f t="shared" si="47"/>
        <v>3</v>
      </c>
    </row>
    <row r="768" spans="3:13" ht="15" x14ac:dyDescent="0.25">
      <c r="C768" s="119" t="s">
        <v>1202</v>
      </c>
      <c r="I768" s="180" t="s">
        <v>982</v>
      </c>
      <c r="J768" s="186" t="str">
        <f t="shared" si="45"/>
        <v>0</v>
      </c>
      <c r="K768" s="6" t="str">
        <f t="shared" si="48"/>
        <v>0</v>
      </c>
      <c r="L768" s="6" t="str">
        <f t="shared" si="46"/>
        <v>0</v>
      </c>
      <c r="M768" s="6" t="str">
        <f t="shared" si="47"/>
        <v>0</v>
      </c>
    </row>
    <row r="769" spans="3:13" x14ac:dyDescent="0.2">
      <c r="C769" s="119" t="s">
        <v>1202</v>
      </c>
      <c r="I769" s="4" t="s">
        <v>983</v>
      </c>
      <c r="J769" s="186" t="str">
        <f t="shared" si="45"/>
        <v>0</v>
      </c>
      <c r="K769" s="6" t="str">
        <f t="shared" si="48"/>
        <v>0</v>
      </c>
      <c r="L769" s="6" t="str">
        <f t="shared" si="46"/>
        <v>0</v>
      </c>
      <c r="M769" s="6" t="str">
        <f t="shared" si="47"/>
        <v>1</v>
      </c>
    </row>
    <row r="770" spans="3:13" x14ac:dyDescent="0.2">
      <c r="C770" s="119" t="s">
        <v>1202</v>
      </c>
      <c r="I770" s="4" t="s">
        <v>984</v>
      </c>
      <c r="J770" s="186" t="str">
        <f t="shared" si="45"/>
        <v>0</v>
      </c>
      <c r="K770" s="6" t="str">
        <f t="shared" si="48"/>
        <v>0</v>
      </c>
      <c r="L770" s="6" t="str">
        <f t="shared" si="46"/>
        <v>0</v>
      </c>
      <c r="M770" s="6" t="str">
        <f t="shared" si="47"/>
        <v>2</v>
      </c>
    </row>
    <row r="771" spans="3:13" ht="15" x14ac:dyDescent="0.25">
      <c r="C771" s="119" t="s">
        <v>1202</v>
      </c>
      <c r="I771" s="180" t="s">
        <v>985</v>
      </c>
      <c r="J771" s="186" t="str">
        <f t="shared" si="45"/>
        <v>0</v>
      </c>
      <c r="K771" s="6" t="str">
        <f t="shared" si="48"/>
        <v>0</v>
      </c>
      <c r="L771" s="6" t="str">
        <f t="shared" si="46"/>
        <v>0</v>
      </c>
      <c r="M771" s="6" t="str">
        <f t="shared" si="47"/>
        <v>0</v>
      </c>
    </row>
    <row r="772" spans="3:13" x14ac:dyDescent="0.2">
      <c r="C772" s="119" t="s">
        <v>1202</v>
      </c>
      <c r="I772" s="4" t="s">
        <v>986</v>
      </c>
      <c r="J772" s="186" t="str">
        <f t="shared" ref="J772:J835" si="49">LEFT(RIGHT(LEFT(I772,6),1),1)</f>
        <v>0</v>
      </c>
      <c r="K772" s="6" t="str">
        <f t="shared" si="48"/>
        <v>0</v>
      </c>
      <c r="L772" s="6" t="str">
        <f t="shared" ref="L772:L835" si="50">LEFT(RIGHT(LEFT(I772,6),3),1)</f>
        <v>0</v>
      </c>
      <c r="M772" s="6" t="str">
        <f t="shared" ref="M772:M835" si="51">LEFT(RIGHT(LEFT(I772,6),4),1)</f>
        <v>1</v>
      </c>
    </row>
    <row r="773" spans="3:13" x14ac:dyDescent="0.2">
      <c r="C773" s="119" t="s">
        <v>1202</v>
      </c>
      <c r="I773" s="4" t="s">
        <v>987</v>
      </c>
      <c r="J773" s="186" t="str">
        <f t="shared" si="49"/>
        <v>0</v>
      </c>
      <c r="K773" s="6" t="str">
        <f t="shared" si="48"/>
        <v>0</v>
      </c>
      <c r="L773" s="6" t="str">
        <f t="shared" si="50"/>
        <v>0</v>
      </c>
      <c r="M773" s="6" t="str">
        <f t="shared" si="51"/>
        <v>2</v>
      </c>
    </row>
    <row r="774" spans="3:13" x14ac:dyDescent="0.2">
      <c r="C774" s="119" t="s">
        <v>1202</v>
      </c>
      <c r="I774" s="178" t="s">
        <v>988</v>
      </c>
      <c r="J774" s="186" t="str">
        <f t="shared" si="49"/>
        <v>0</v>
      </c>
      <c r="K774" s="6" t="str">
        <f t="shared" si="48"/>
        <v>0</v>
      </c>
      <c r="L774" s="6" t="str">
        <f t="shared" si="50"/>
        <v>1</v>
      </c>
      <c r="M774" s="6" t="str">
        <f t="shared" si="51"/>
        <v>2</v>
      </c>
    </row>
    <row r="775" spans="3:13" x14ac:dyDescent="0.2">
      <c r="C775" s="119" t="s">
        <v>1202</v>
      </c>
      <c r="I775" s="178" t="s">
        <v>989</v>
      </c>
      <c r="J775" s="186" t="str">
        <f t="shared" si="49"/>
        <v>0</v>
      </c>
      <c r="K775" s="6" t="str">
        <f t="shared" si="48"/>
        <v>0</v>
      </c>
      <c r="L775" s="6" t="str">
        <f t="shared" si="50"/>
        <v>2</v>
      </c>
      <c r="M775" s="6" t="str">
        <f t="shared" si="51"/>
        <v>2</v>
      </c>
    </row>
    <row r="776" spans="3:13" ht="15" x14ac:dyDescent="0.25">
      <c r="C776" s="119" t="s">
        <v>1202</v>
      </c>
      <c r="I776" s="180" t="s">
        <v>990</v>
      </c>
      <c r="J776" s="186" t="str">
        <f t="shared" si="49"/>
        <v>0</v>
      </c>
      <c r="K776" s="6" t="str">
        <f t="shared" ref="K776:K839" si="52">LEFT(RIGHT(LEFT(I776,6),2),1)</f>
        <v>0</v>
      </c>
      <c r="L776" s="6" t="str">
        <f t="shared" si="50"/>
        <v>0</v>
      </c>
      <c r="M776" s="6" t="str">
        <f t="shared" si="51"/>
        <v>0</v>
      </c>
    </row>
    <row r="777" spans="3:13" x14ac:dyDescent="0.2">
      <c r="C777" s="119" t="s">
        <v>1202</v>
      </c>
      <c r="I777" s="4" t="s">
        <v>991</v>
      </c>
      <c r="J777" s="186" t="str">
        <f t="shared" si="49"/>
        <v>0</v>
      </c>
      <c r="K777" s="6" t="str">
        <f t="shared" si="52"/>
        <v>0</v>
      </c>
      <c r="L777" s="6" t="str">
        <f t="shared" si="50"/>
        <v>0</v>
      </c>
      <c r="M777" s="6" t="str">
        <f t="shared" si="51"/>
        <v>1</v>
      </c>
    </row>
    <row r="778" spans="3:13" x14ac:dyDescent="0.2">
      <c r="C778" s="119" t="s">
        <v>1202</v>
      </c>
      <c r="I778" s="178" t="s">
        <v>992</v>
      </c>
      <c r="J778" s="186" t="str">
        <f t="shared" si="49"/>
        <v>0</v>
      </c>
      <c r="K778" s="6" t="str">
        <f t="shared" si="52"/>
        <v>0</v>
      </c>
      <c r="L778" s="6" t="str">
        <f t="shared" si="50"/>
        <v>1</v>
      </c>
      <c r="M778" s="6" t="str">
        <f t="shared" si="51"/>
        <v>1</v>
      </c>
    </row>
    <row r="779" spans="3:13" x14ac:dyDescent="0.2">
      <c r="C779" s="119" t="s">
        <v>1202</v>
      </c>
      <c r="I779" s="178" t="s">
        <v>993</v>
      </c>
      <c r="J779" s="186" t="str">
        <f t="shared" si="49"/>
        <v>0</v>
      </c>
      <c r="K779" s="6" t="str">
        <f t="shared" si="52"/>
        <v>0</v>
      </c>
      <c r="L779" s="6" t="str">
        <f t="shared" si="50"/>
        <v>2</v>
      </c>
      <c r="M779" s="6" t="str">
        <f t="shared" si="51"/>
        <v>1</v>
      </c>
    </row>
    <row r="780" spans="3:13" x14ac:dyDescent="0.2">
      <c r="C780" s="119" t="s">
        <v>1202</v>
      </c>
      <c r="I780" s="178" t="s">
        <v>994</v>
      </c>
      <c r="J780" s="186" t="str">
        <f t="shared" si="49"/>
        <v>0</v>
      </c>
      <c r="K780" s="6" t="str">
        <f t="shared" si="52"/>
        <v>1</v>
      </c>
      <c r="L780" s="6" t="str">
        <f t="shared" si="50"/>
        <v>2</v>
      </c>
      <c r="M780" s="6" t="str">
        <f t="shared" si="51"/>
        <v>1</v>
      </c>
    </row>
    <row r="781" spans="3:13" x14ac:dyDescent="0.2">
      <c r="C781" s="119" t="s">
        <v>1202</v>
      </c>
      <c r="I781" s="178" t="s">
        <v>995</v>
      </c>
      <c r="J781" s="186" t="str">
        <f t="shared" si="49"/>
        <v>0</v>
      </c>
      <c r="K781" s="6" t="str">
        <f t="shared" si="52"/>
        <v>2</v>
      </c>
      <c r="L781" s="6" t="str">
        <f t="shared" si="50"/>
        <v>2</v>
      </c>
      <c r="M781" s="6" t="str">
        <f t="shared" si="51"/>
        <v>1</v>
      </c>
    </row>
    <row r="782" spans="3:13" x14ac:dyDescent="0.2">
      <c r="C782" s="119" t="s">
        <v>1202</v>
      </c>
      <c r="I782" s="178" t="s">
        <v>996</v>
      </c>
      <c r="J782" s="186" t="str">
        <f t="shared" si="49"/>
        <v>0</v>
      </c>
      <c r="K782" s="6" t="str">
        <f t="shared" si="52"/>
        <v>3</v>
      </c>
      <c r="L782" s="6" t="str">
        <f t="shared" si="50"/>
        <v>2</v>
      </c>
      <c r="M782" s="6" t="str">
        <f t="shared" si="51"/>
        <v>1</v>
      </c>
    </row>
    <row r="783" spans="3:13" x14ac:dyDescent="0.2">
      <c r="C783" s="119" t="s">
        <v>1202</v>
      </c>
      <c r="I783" s="178" t="s">
        <v>997</v>
      </c>
      <c r="J783" s="186" t="str">
        <f t="shared" si="49"/>
        <v>0</v>
      </c>
      <c r="K783" s="6" t="str">
        <f t="shared" si="52"/>
        <v>9</v>
      </c>
      <c r="L783" s="6" t="str">
        <f t="shared" si="50"/>
        <v>2</v>
      </c>
      <c r="M783" s="6" t="str">
        <f t="shared" si="51"/>
        <v>1</v>
      </c>
    </row>
    <row r="784" spans="3:13" x14ac:dyDescent="0.2">
      <c r="C784" s="119" t="s">
        <v>1202</v>
      </c>
      <c r="I784" s="4" t="s">
        <v>998</v>
      </c>
      <c r="J784" s="186" t="str">
        <f t="shared" si="49"/>
        <v>0</v>
      </c>
      <c r="K784" s="6" t="str">
        <f t="shared" si="52"/>
        <v>0</v>
      </c>
      <c r="L784" s="6" t="str">
        <f t="shared" si="50"/>
        <v>0</v>
      </c>
      <c r="M784" s="6" t="str">
        <f t="shared" si="51"/>
        <v>2</v>
      </c>
    </row>
    <row r="785" spans="3:13" x14ac:dyDescent="0.2">
      <c r="C785" s="119" t="s">
        <v>1202</v>
      </c>
      <c r="I785" s="178" t="s">
        <v>999</v>
      </c>
      <c r="J785" s="186" t="str">
        <f t="shared" si="49"/>
        <v>0</v>
      </c>
      <c r="K785" s="6" t="str">
        <f t="shared" si="52"/>
        <v>1</v>
      </c>
      <c r="L785" s="6" t="str">
        <f t="shared" si="50"/>
        <v>0</v>
      </c>
      <c r="M785" s="6" t="str">
        <f t="shared" si="51"/>
        <v>2</v>
      </c>
    </row>
    <row r="786" spans="3:13" x14ac:dyDescent="0.2">
      <c r="C786" s="119" t="s">
        <v>1202</v>
      </c>
      <c r="I786" s="178" t="s">
        <v>1000</v>
      </c>
      <c r="J786" s="186" t="str">
        <f t="shared" si="49"/>
        <v>0</v>
      </c>
      <c r="K786" s="6" t="str">
        <f t="shared" si="52"/>
        <v>9</v>
      </c>
      <c r="L786" s="6" t="str">
        <f t="shared" si="50"/>
        <v>0</v>
      </c>
      <c r="M786" s="6" t="str">
        <f t="shared" si="51"/>
        <v>2</v>
      </c>
    </row>
    <row r="787" spans="3:13" ht="15" x14ac:dyDescent="0.25">
      <c r="C787" s="119" t="s">
        <v>1202</v>
      </c>
      <c r="I787" s="180" t="s">
        <v>1001</v>
      </c>
      <c r="J787" s="186" t="str">
        <f t="shared" si="49"/>
        <v>0</v>
      </c>
      <c r="K787" s="6" t="str">
        <f t="shared" si="52"/>
        <v>0</v>
      </c>
      <c r="L787" s="6" t="str">
        <f t="shared" si="50"/>
        <v>0</v>
      </c>
      <c r="M787" s="6" t="str">
        <f t="shared" si="51"/>
        <v>0</v>
      </c>
    </row>
    <row r="788" spans="3:13" x14ac:dyDescent="0.2">
      <c r="C788" s="119" t="s">
        <v>1202</v>
      </c>
      <c r="I788" s="4" t="s">
        <v>1002</v>
      </c>
      <c r="J788" s="186" t="str">
        <f t="shared" si="49"/>
        <v>0</v>
      </c>
      <c r="K788" s="6" t="str">
        <f t="shared" si="52"/>
        <v>0</v>
      </c>
      <c r="L788" s="6" t="str">
        <f t="shared" si="50"/>
        <v>0</v>
      </c>
      <c r="M788" s="6" t="str">
        <f t="shared" si="51"/>
        <v>1</v>
      </c>
    </row>
    <row r="789" spans="3:13" x14ac:dyDescent="0.2">
      <c r="C789" s="119" t="s">
        <v>1202</v>
      </c>
      <c r="I789" s="178" t="s">
        <v>1003</v>
      </c>
      <c r="J789" s="186" t="str">
        <f t="shared" si="49"/>
        <v>0</v>
      </c>
      <c r="K789" s="6" t="str">
        <f t="shared" si="52"/>
        <v>0</v>
      </c>
      <c r="L789" s="6" t="str">
        <f t="shared" si="50"/>
        <v>1</v>
      </c>
      <c r="M789" s="6" t="str">
        <f t="shared" si="51"/>
        <v>1</v>
      </c>
    </row>
    <row r="790" spans="3:13" x14ac:dyDescent="0.2">
      <c r="C790" s="119" t="s">
        <v>1202</v>
      </c>
      <c r="I790" s="178" t="s">
        <v>1004</v>
      </c>
      <c r="J790" s="186" t="str">
        <f t="shared" si="49"/>
        <v>0</v>
      </c>
      <c r="K790" s="6" t="str">
        <f t="shared" si="52"/>
        <v>0</v>
      </c>
      <c r="L790" s="6" t="str">
        <f t="shared" si="50"/>
        <v>9</v>
      </c>
      <c r="M790" s="6" t="str">
        <f t="shared" si="51"/>
        <v>1</v>
      </c>
    </row>
    <row r="791" spans="3:13" x14ac:dyDescent="0.2">
      <c r="C791" s="119" t="s">
        <v>1202</v>
      </c>
      <c r="I791" s="178" t="s">
        <v>1005</v>
      </c>
      <c r="J791" s="186" t="str">
        <f t="shared" si="49"/>
        <v>0</v>
      </c>
      <c r="K791" s="6" t="str">
        <f t="shared" si="52"/>
        <v>1</v>
      </c>
      <c r="L791" s="6" t="str">
        <f t="shared" si="50"/>
        <v>9</v>
      </c>
      <c r="M791" s="6" t="str">
        <f t="shared" si="51"/>
        <v>1</v>
      </c>
    </row>
    <row r="792" spans="3:13" x14ac:dyDescent="0.2">
      <c r="C792" s="119" t="s">
        <v>1202</v>
      </c>
      <c r="I792" s="178" t="s">
        <v>1006</v>
      </c>
      <c r="J792" s="186" t="str">
        <f t="shared" si="49"/>
        <v>0</v>
      </c>
      <c r="K792" s="6" t="str">
        <f t="shared" si="52"/>
        <v>2</v>
      </c>
      <c r="L792" s="6" t="str">
        <f t="shared" si="50"/>
        <v>9</v>
      </c>
      <c r="M792" s="6" t="str">
        <f t="shared" si="51"/>
        <v>1</v>
      </c>
    </row>
    <row r="793" spans="3:13" x14ac:dyDescent="0.2">
      <c r="C793" s="119" t="s">
        <v>1202</v>
      </c>
      <c r="I793" s="178" t="s">
        <v>1007</v>
      </c>
      <c r="J793" s="186" t="str">
        <f t="shared" si="49"/>
        <v>0</v>
      </c>
      <c r="K793" s="6" t="str">
        <f t="shared" si="52"/>
        <v>9</v>
      </c>
      <c r="L793" s="6" t="str">
        <f t="shared" si="50"/>
        <v>9</v>
      </c>
      <c r="M793" s="6" t="str">
        <f t="shared" si="51"/>
        <v>1</v>
      </c>
    </row>
    <row r="794" spans="3:13" x14ac:dyDescent="0.2">
      <c r="C794" s="119" t="s">
        <v>1202</v>
      </c>
      <c r="I794" s="4" t="s">
        <v>1008</v>
      </c>
      <c r="J794" s="186" t="str">
        <f t="shared" si="49"/>
        <v>0</v>
      </c>
      <c r="K794" s="6" t="str">
        <f t="shared" si="52"/>
        <v>0</v>
      </c>
      <c r="L794" s="6" t="str">
        <f t="shared" si="50"/>
        <v>0</v>
      </c>
      <c r="M794" s="6" t="str">
        <f t="shared" si="51"/>
        <v>2</v>
      </c>
    </row>
    <row r="795" spans="3:13" ht="15" x14ac:dyDescent="0.25">
      <c r="C795" s="119" t="s">
        <v>1202</v>
      </c>
      <c r="I795" s="180" t="s">
        <v>1009</v>
      </c>
      <c r="J795" s="186" t="str">
        <f t="shared" si="49"/>
        <v>0</v>
      </c>
      <c r="K795" s="6" t="str">
        <f t="shared" si="52"/>
        <v>0</v>
      </c>
      <c r="L795" s="6" t="str">
        <f t="shared" si="50"/>
        <v>0</v>
      </c>
      <c r="M795" s="6" t="str">
        <f t="shared" si="51"/>
        <v>0</v>
      </c>
    </row>
    <row r="796" spans="3:13" x14ac:dyDescent="0.2">
      <c r="C796" s="119" t="s">
        <v>1202</v>
      </c>
      <c r="I796" s="4" t="s">
        <v>1010</v>
      </c>
      <c r="J796" s="186" t="str">
        <f t="shared" si="49"/>
        <v>0</v>
      </c>
      <c r="K796" s="6" t="str">
        <f t="shared" si="52"/>
        <v>0</v>
      </c>
      <c r="L796" s="6" t="str">
        <f t="shared" si="50"/>
        <v>0</v>
      </c>
      <c r="M796" s="6" t="str">
        <f t="shared" si="51"/>
        <v>1</v>
      </c>
    </row>
    <row r="797" spans="3:13" x14ac:dyDescent="0.2">
      <c r="C797" s="119" t="s">
        <v>1202</v>
      </c>
      <c r="I797" s="178" t="s">
        <v>1011</v>
      </c>
      <c r="J797" s="186" t="str">
        <f t="shared" si="49"/>
        <v>0</v>
      </c>
      <c r="K797" s="6" t="str">
        <f t="shared" si="52"/>
        <v>0</v>
      </c>
      <c r="L797" s="6" t="str">
        <f t="shared" si="50"/>
        <v>1</v>
      </c>
      <c r="M797" s="6" t="str">
        <f t="shared" si="51"/>
        <v>1</v>
      </c>
    </row>
    <row r="798" spans="3:13" x14ac:dyDescent="0.2">
      <c r="C798" s="119" t="s">
        <v>1202</v>
      </c>
      <c r="I798" s="178" t="s">
        <v>1012</v>
      </c>
      <c r="J798" s="186" t="str">
        <f t="shared" si="49"/>
        <v>0</v>
      </c>
      <c r="K798" s="6" t="str">
        <f t="shared" si="52"/>
        <v>0</v>
      </c>
      <c r="L798" s="6" t="str">
        <f t="shared" si="50"/>
        <v>2</v>
      </c>
      <c r="M798" s="6" t="str">
        <f t="shared" si="51"/>
        <v>1</v>
      </c>
    </row>
    <row r="799" spans="3:13" x14ac:dyDescent="0.2">
      <c r="C799" s="119" t="s">
        <v>1202</v>
      </c>
      <c r="I799" s="4" t="s">
        <v>1013</v>
      </c>
      <c r="J799" s="186" t="str">
        <f t="shared" si="49"/>
        <v>0</v>
      </c>
      <c r="K799" s="6" t="str">
        <f t="shared" si="52"/>
        <v>0</v>
      </c>
      <c r="L799" s="6" t="str">
        <f t="shared" si="50"/>
        <v>0</v>
      </c>
      <c r="M799" s="6" t="str">
        <f t="shared" si="51"/>
        <v>2</v>
      </c>
    </row>
    <row r="800" spans="3:13" ht="15" x14ac:dyDescent="0.25">
      <c r="C800" s="119" t="s">
        <v>1202</v>
      </c>
      <c r="I800" s="180" t="s">
        <v>1014</v>
      </c>
      <c r="J800" s="186" t="str">
        <f t="shared" si="49"/>
        <v>0</v>
      </c>
      <c r="K800" s="6" t="str">
        <f t="shared" si="52"/>
        <v>0</v>
      </c>
      <c r="L800" s="6" t="str">
        <f t="shared" si="50"/>
        <v>0</v>
      </c>
      <c r="M800" s="6" t="str">
        <f t="shared" si="51"/>
        <v>0</v>
      </c>
    </row>
    <row r="801" spans="3:13" x14ac:dyDescent="0.2">
      <c r="C801" s="119" t="s">
        <v>1202</v>
      </c>
      <c r="I801" s="4" t="s">
        <v>1015</v>
      </c>
      <c r="J801" s="186" t="str">
        <f t="shared" si="49"/>
        <v>0</v>
      </c>
      <c r="K801" s="6" t="str">
        <f t="shared" si="52"/>
        <v>0</v>
      </c>
      <c r="L801" s="6" t="str">
        <f t="shared" si="50"/>
        <v>0</v>
      </c>
      <c r="M801" s="6" t="str">
        <f t="shared" si="51"/>
        <v>1</v>
      </c>
    </row>
    <row r="802" spans="3:13" x14ac:dyDescent="0.2">
      <c r="C802" s="119" t="s">
        <v>1202</v>
      </c>
      <c r="I802" s="4" t="s">
        <v>1016</v>
      </c>
      <c r="J802" s="186" t="str">
        <f t="shared" si="49"/>
        <v>0</v>
      </c>
      <c r="K802" s="6" t="str">
        <f t="shared" si="52"/>
        <v>0</v>
      </c>
      <c r="L802" s="6" t="str">
        <f t="shared" si="50"/>
        <v>0</v>
      </c>
      <c r="M802" s="6" t="str">
        <f t="shared" si="51"/>
        <v>2</v>
      </c>
    </row>
    <row r="803" spans="3:13" x14ac:dyDescent="0.2">
      <c r="C803" s="119" t="s">
        <v>1202</v>
      </c>
      <c r="I803" s="4" t="s">
        <v>1017</v>
      </c>
      <c r="J803" s="186" t="str">
        <f t="shared" si="49"/>
        <v>0</v>
      </c>
      <c r="K803" s="6" t="str">
        <f t="shared" si="52"/>
        <v>0</v>
      </c>
      <c r="L803" s="6" t="str">
        <f t="shared" si="50"/>
        <v>0</v>
      </c>
      <c r="M803" s="6" t="str">
        <f t="shared" si="51"/>
        <v>3</v>
      </c>
    </row>
    <row r="804" spans="3:13" x14ac:dyDescent="0.2">
      <c r="C804" s="119" t="s">
        <v>1202</v>
      </c>
      <c r="I804" s="4" t="s">
        <v>1018</v>
      </c>
      <c r="J804" s="186" t="str">
        <f t="shared" si="49"/>
        <v>0</v>
      </c>
      <c r="K804" s="6" t="str">
        <f t="shared" si="52"/>
        <v>0</v>
      </c>
      <c r="L804" s="6" t="str">
        <f t="shared" si="50"/>
        <v>0</v>
      </c>
      <c r="M804" s="6" t="str">
        <f t="shared" si="51"/>
        <v>9</v>
      </c>
    </row>
    <row r="805" spans="3:13" x14ac:dyDescent="0.2">
      <c r="C805" s="119" t="s">
        <v>1202</v>
      </c>
      <c r="I805" s="178" t="s">
        <v>1019</v>
      </c>
      <c r="J805" s="186" t="str">
        <f t="shared" si="49"/>
        <v>0</v>
      </c>
      <c r="K805" s="6" t="str">
        <f t="shared" si="52"/>
        <v>1</v>
      </c>
      <c r="L805" s="6" t="str">
        <f t="shared" si="50"/>
        <v>0</v>
      </c>
      <c r="M805" s="6" t="str">
        <f t="shared" si="51"/>
        <v>9</v>
      </c>
    </row>
    <row r="806" spans="3:13" x14ac:dyDescent="0.2">
      <c r="C806" s="119" t="s">
        <v>1202</v>
      </c>
      <c r="I806" s="178" t="s">
        <v>1020</v>
      </c>
      <c r="J806" s="186" t="str">
        <f t="shared" si="49"/>
        <v>0</v>
      </c>
      <c r="K806" s="6" t="str">
        <f t="shared" si="52"/>
        <v>2</v>
      </c>
      <c r="L806" s="6" t="str">
        <f t="shared" si="50"/>
        <v>0</v>
      </c>
      <c r="M806" s="6" t="str">
        <f t="shared" si="51"/>
        <v>9</v>
      </c>
    </row>
    <row r="807" spans="3:13" x14ac:dyDescent="0.2">
      <c r="C807" s="119" t="s">
        <v>1202</v>
      </c>
      <c r="I807" s="178" t="s">
        <v>1021</v>
      </c>
      <c r="J807" s="186" t="str">
        <f t="shared" si="49"/>
        <v>0</v>
      </c>
      <c r="K807" s="6" t="str">
        <f t="shared" si="52"/>
        <v>9</v>
      </c>
      <c r="L807" s="6" t="str">
        <f t="shared" si="50"/>
        <v>0</v>
      </c>
      <c r="M807" s="6" t="str">
        <f t="shared" si="51"/>
        <v>9</v>
      </c>
    </row>
    <row r="808" spans="3:13" ht="15" x14ac:dyDescent="0.25">
      <c r="C808" s="119" t="s">
        <v>1202</v>
      </c>
      <c r="I808" s="180" t="s">
        <v>1022</v>
      </c>
      <c r="J808" s="186" t="str">
        <f t="shared" si="49"/>
        <v>0</v>
      </c>
      <c r="K808" s="6" t="str">
        <f t="shared" si="52"/>
        <v>0</v>
      </c>
      <c r="L808" s="6" t="str">
        <f t="shared" si="50"/>
        <v>0</v>
      </c>
      <c r="M808" s="6" t="str">
        <f t="shared" si="51"/>
        <v>0</v>
      </c>
    </row>
    <row r="809" spans="3:13" ht="15" x14ac:dyDescent="0.25">
      <c r="C809" s="119" t="s">
        <v>1202</v>
      </c>
      <c r="I809" s="180" t="s">
        <v>1023</v>
      </c>
      <c r="J809" s="186" t="str">
        <f t="shared" si="49"/>
        <v>0</v>
      </c>
      <c r="K809" s="6" t="str">
        <f t="shared" si="52"/>
        <v>0</v>
      </c>
      <c r="L809" s="6" t="str">
        <f t="shared" si="50"/>
        <v>0</v>
      </c>
      <c r="M809" s="6" t="str">
        <f t="shared" si="51"/>
        <v>0</v>
      </c>
    </row>
    <row r="810" spans="3:13" x14ac:dyDescent="0.2">
      <c r="C810" s="119" t="s">
        <v>1202</v>
      </c>
      <c r="I810" s="4" t="s">
        <v>1024</v>
      </c>
      <c r="J810" s="186" t="str">
        <f t="shared" si="49"/>
        <v>0</v>
      </c>
      <c r="K810" s="6" t="str">
        <f t="shared" si="52"/>
        <v>0</v>
      </c>
      <c r="L810" s="6" t="str">
        <f t="shared" si="50"/>
        <v>0</v>
      </c>
      <c r="M810" s="6" t="str">
        <f t="shared" si="51"/>
        <v>1</v>
      </c>
    </row>
    <row r="811" spans="3:13" x14ac:dyDescent="0.2">
      <c r="C811" s="119" t="s">
        <v>1202</v>
      </c>
      <c r="I811" s="178" t="s">
        <v>1025</v>
      </c>
      <c r="J811" s="186" t="str">
        <f t="shared" si="49"/>
        <v>0</v>
      </c>
      <c r="K811" s="6" t="str">
        <f t="shared" si="52"/>
        <v>0</v>
      </c>
      <c r="L811" s="6" t="str">
        <f t="shared" si="50"/>
        <v>1</v>
      </c>
      <c r="M811" s="6" t="str">
        <f t="shared" si="51"/>
        <v>1</v>
      </c>
    </row>
    <row r="812" spans="3:13" x14ac:dyDescent="0.2">
      <c r="C812" s="119" t="s">
        <v>1202</v>
      </c>
      <c r="I812" s="178" t="s">
        <v>1026</v>
      </c>
      <c r="J812" s="186" t="str">
        <f t="shared" si="49"/>
        <v>0</v>
      </c>
      <c r="K812" s="6" t="str">
        <f t="shared" si="52"/>
        <v>0</v>
      </c>
      <c r="L812" s="6" t="str">
        <f t="shared" si="50"/>
        <v>2</v>
      </c>
      <c r="M812" s="6" t="str">
        <f t="shared" si="51"/>
        <v>1</v>
      </c>
    </row>
    <row r="813" spans="3:13" x14ac:dyDescent="0.2">
      <c r="C813" s="119" t="s">
        <v>1202</v>
      </c>
      <c r="I813" s="4" t="s">
        <v>1027</v>
      </c>
      <c r="J813" s="186" t="str">
        <f t="shared" si="49"/>
        <v>0</v>
      </c>
      <c r="K813" s="6" t="str">
        <f t="shared" si="52"/>
        <v>0</v>
      </c>
      <c r="L813" s="6" t="str">
        <f t="shared" si="50"/>
        <v>0</v>
      </c>
      <c r="M813" s="6" t="str">
        <f t="shared" si="51"/>
        <v>2</v>
      </c>
    </row>
    <row r="814" spans="3:13" x14ac:dyDescent="0.2">
      <c r="C814" s="119" t="s">
        <v>1202</v>
      </c>
      <c r="I814" s="178" t="s">
        <v>1028</v>
      </c>
      <c r="J814" s="186" t="str">
        <f t="shared" si="49"/>
        <v>0</v>
      </c>
      <c r="K814" s="6" t="str">
        <f t="shared" si="52"/>
        <v>0</v>
      </c>
      <c r="L814" s="6" t="str">
        <f t="shared" si="50"/>
        <v>1</v>
      </c>
      <c r="M814" s="6" t="str">
        <f t="shared" si="51"/>
        <v>2</v>
      </c>
    </row>
    <row r="815" spans="3:13" x14ac:dyDescent="0.2">
      <c r="C815" s="119" t="s">
        <v>1202</v>
      </c>
      <c r="I815" s="178" t="s">
        <v>1029</v>
      </c>
      <c r="J815" s="186" t="str">
        <f t="shared" si="49"/>
        <v>0</v>
      </c>
      <c r="K815" s="6" t="str">
        <f t="shared" si="52"/>
        <v>0</v>
      </c>
      <c r="L815" s="6" t="str">
        <f t="shared" si="50"/>
        <v>2</v>
      </c>
      <c r="M815" s="6" t="str">
        <f t="shared" si="51"/>
        <v>2</v>
      </c>
    </row>
    <row r="816" spans="3:13" x14ac:dyDescent="0.2">
      <c r="C816" s="119" t="s">
        <v>1202</v>
      </c>
      <c r="I816" s="178" t="s">
        <v>1030</v>
      </c>
      <c r="J816" s="186" t="str">
        <f t="shared" si="49"/>
        <v>0</v>
      </c>
      <c r="K816" s="6" t="str">
        <f t="shared" si="52"/>
        <v>0</v>
      </c>
      <c r="L816" s="6" t="str">
        <f t="shared" si="50"/>
        <v>9</v>
      </c>
      <c r="M816" s="6" t="str">
        <f t="shared" si="51"/>
        <v>2</v>
      </c>
    </row>
    <row r="817" spans="3:13" x14ac:dyDescent="0.2">
      <c r="C817" s="119" t="s">
        <v>1202</v>
      </c>
      <c r="I817" s="4" t="s">
        <v>1031</v>
      </c>
      <c r="J817" s="186" t="str">
        <f t="shared" si="49"/>
        <v>0</v>
      </c>
      <c r="K817" s="6" t="str">
        <f t="shared" si="52"/>
        <v>0</v>
      </c>
      <c r="L817" s="6" t="str">
        <f t="shared" si="50"/>
        <v>0</v>
      </c>
      <c r="M817" s="6" t="str">
        <f t="shared" si="51"/>
        <v>3</v>
      </c>
    </row>
    <row r="818" spans="3:13" x14ac:dyDescent="0.2">
      <c r="C818" s="119" t="s">
        <v>1202</v>
      </c>
      <c r="I818" s="178" t="s">
        <v>1032</v>
      </c>
      <c r="J818" s="186" t="str">
        <f t="shared" si="49"/>
        <v>0</v>
      </c>
      <c r="K818" s="6" t="str">
        <f t="shared" si="52"/>
        <v>0</v>
      </c>
      <c r="L818" s="6" t="str">
        <f t="shared" si="50"/>
        <v>1</v>
      </c>
      <c r="M818" s="6" t="str">
        <f t="shared" si="51"/>
        <v>3</v>
      </c>
    </row>
    <row r="819" spans="3:13" x14ac:dyDescent="0.2">
      <c r="C819" s="119" t="s">
        <v>1202</v>
      </c>
      <c r="I819" s="178" t="s">
        <v>1033</v>
      </c>
      <c r="J819" s="186" t="str">
        <f t="shared" si="49"/>
        <v>0</v>
      </c>
      <c r="K819" s="6" t="str">
        <f t="shared" si="52"/>
        <v>0</v>
      </c>
      <c r="L819" s="6" t="str">
        <f t="shared" si="50"/>
        <v>2</v>
      </c>
      <c r="M819" s="6" t="str">
        <f t="shared" si="51"/>
        <v>3</v>
      </c>
    </row>
    <row r="820" spans="3:13" x14ac:dyDescent="0.2">
      <c r="C820" s="119" t="s">
        <v>1202</v>
      </c>
      <c r="I820" s="178" t="s">
        <v>1034</v>
      </c>
      <c r="J820" s="186" t="str">
        <f t="shared" si="49"/>
        <v>0</v>
      </c>
      <c r="K820" s="6" t="str">
        <f t="shared" si="52"/>
        <v>0</v>
      </c>
      <c r="L820" s="6" t="str">
        <f t="shared" si="50"/>
        <v>3</v>
      </c>
      <c r="M820" s="6" t="str">
        <f t="shared" si="51"/>
        <v>3</v>
      </c>
    </row>
    <row r="821" spans="3:13" x14ac:dyDescent="0.2">
      <c r="C821" s="119" t="s">
        <v>1202</v>
      </c>
      <c r="I821" s="178" t="s">
        <v>1035</v>
      </c>
      <c r="J821" s="186" t="str">
        <f t="shared" si="49"/>
        <v>0</v>
      </c>
      <c r="K821" s="6" t="str">
        <f t="shared" si="52"/>
        <v>0</v>
      </c>
      <c r="L821" s="6" t="str">
        <f t="shared" si="50"/>
        <v>4</v>
      </c>
      <c r="M821" s="6" t="str">
        <f t="shared" si="51"/>
        <v>3</v>
      </c>
    </row>
    <row r="822" spans="3:13" x14ac:dyDescent="0.2">
      <c r="C822" s="119" t="s">
        <v>1202</v>
      </c>
      <c r="I822" s="178" t="s">
        <v>1036</v>
      </c>
      <c r="J822" s="186" t="str">
        <f t="shared" si="49"/>
        <v>0</v>
      </c>
      <c r="K822" s="6" t="str">
        <f t="shared" si="52"/>
        <v>0</v>
      </c>
      <c r="L822" s="6" t="str">
        <f t="shared" si="50"/>
        <v>5</v>
      </c>
      <c r="M822" s="6" t="str">
        <f t="shared" si="51"/>
        <v>3</v>
      </c>
    </row>
    <row r="823" spans="3:13" x14ac:dyDescent="0.2">
      <c r="C823" s="119" t="s">
        <v>1202</v>
      </c>
      <c r="I823" s="178" t="s">
        <v>1037</v>
      </c>
      <c r="J823" s="186" t="str">
        <f t="shared" si="49"/>
        <v>0</v>
      </c>
      <c r="K823" s="6" t="str">
        <f t="shared" si="52"/>
        <v>0</v>
      </c>
      <c r="L823" s="6" t="str">
        <f t="shared" si="50"/>
        <v>9</v>
      </c>
      <c r="M823" s="6" t="str">
        <f t="shared" si="51"/>
        <v>3</v>
      </c>
    </row>
    <row r="824" spans="3:13" x14ac:dyDescent="0.2">
      <c r="C824" s="119" t="s">
        <v>1202</v>
      </c>
      <c r="I824" s="4" t="s">
        <v>1038</v>
      </c>
      <c r="J824" s="186" t="str">
        <f t="shared" si="49"/>
        <v>0</v>
      </c>
      <c r="K824" s="6" t="str">
        <f t="shared" si="52"/>
        <v>0</v>
      </c>
      <c r="L824" s="6" t="str">
        <f t="shared" si="50"/>
        <v>0</v>
      </c>
      <c r="M824" s="6" t="str">
        <f t="shared" si="51"/>
        <v>4</v>
      </c>
    </row>
    <row r="825" spans="3:13" ht="15" x14ac:dyDescent="0.25">
      <c r="C825" s="119" t="s">
        <v>1202</v>
      </c>
      <c r="I825" s="180" t="s">
        <v>1039</v>
      </c>
      <c r="J825" s="186" t="str">
        <f t="shared" si="49"/>
        <v>0</v>
      </c>
      <c r="K825" s="6" t="str">
        <f t="shared" si="52"/>
        <v>0</v>
      </c>
      <c r="L825" s="6" t="str">
        <f t="shared" si="50"/>
        <v>0</v>
      </c>
      <c r="M825" s="6" t="str">
        <f t="shared" si="51"/>
        <v>0</v>
      </c>
    </row>
    <row r="826" spans="3:13" x14ac:dyDescent="0.2">
      <c r="C826" s="119" t="s">
        <v>1202</v>
      </c>
      <c r="I826" s="4" t="s">
        <v>1040</v>
      </c>
      <c r="J826" s="186" t="str">
        <f t="shared" si="49"/>
        <v>0</v>
      </c>
      <c r="K826" s="6" t="str">
        <f t="shared" si="52"/>
        <v>0</v>
      </c>
      <c r="L826" s="6" t="str">
        <f t="shared" si="50"/>
        <v>0</v>
      </c>
      <c r="M826" s="6" t="str">
        <f t="shared" si="51"/>
        <v>1</v>
      </c>
    </row>
    <row r="827" spans="3:13" x14ac:dyDescent="0.2">
      <c r="C827" s="119" t="s">
        <v>1202</v>
      </c>
      <c r="I827" s="4" t="s">
        <v>1041</v>
      </c>
      <c r="J827" s="186" t="str">
        <f t="shared" si="49"/>
        <v>0</v>
      </c>
      <c r="K827" s="6" t="str">
        <f t="shared" si="52"/>
        <v>0</v>
      </c>
      <c r="L827" s="6" t="str">
        <f t="shared" si="50"/>
        <v>0</v>
      </c>
      <c r="M827" s="6" t="str">
        <f t="shared" si="51"/>
        <v>2</v>
      </c>
    </row>
    <row r="828" spans="3:13" x14ac:dyDescent="0.2">
      <c r="C828" s="119" t="s">
        <v>1202</v>
      </c>
      <c r="I828" s="4" t="s">
        <v>1042</v>
      </c>
      <c r="J828" s="186" t="str">
        <f t="shared" si="49"/>
        <v>0</v>
      </c>
      <c r="K828" s="6" t="str">
        <f t="shared" si="52"/>
        <v>0</v>
      </c>
      <c r="L828" s="6" t="str">
        <f t="shared" si="50"/>
        <v>0</v>
      </c>
      <c r="M828" s="6" t="str">
        <f t="shared" si="51"/>
        <v>3</v>
      </c>
    </row>
    <row r="829" spans="3:13" ht="15" x14ac:dyDescent="0.25">
      <c r="C829" s="119" t="s">
        <v>1202</v>
      </c>
      <c r="I829" s="180" t="s">
        <v>1043</v>
      </c>
      <c r="J829" s="186" t="str">
        <f t="shared" si="49"/>
        <v>0</v>
      </c>
      <c r="K829" s="6" t="str">
        <f t="shared" si="52"/>
        <v>0</v>
      </c>
      <c r="L829" s="6" t="str">
        <f t="shared" si="50"/>
        <v>0</v>
      </c>
      <c r="M829" s="6" t="str">
        <f t="shared" si="51"/>
        <v>0</v>
      </c>
    </row>
    <row r="830" spans="3:13" x14ac:dyDescent="0.2">
      <c r="C830" s="119" t="s">
        <v>1202</v>
      </c>
      <c r="I830" s="4" t="s">
        <v>1044</v>
      </c>
      <c r="J830" s="186" t="str">
        <f t="shared" si="49"/>
        <v>0</v>
      </c>
      <c r="K830" s="6" t="str">
        <f t="shared" si="52"/>
        <v>0</v>
      </c>
      <c r="L830" s="6" t="str">
        <f t="shared" si="50"/>
        <v>0</v>
      </c>
      <c r="M830" s="6" t="str">
        <f t="shared" si="51"/>
        <v>1</v>
      </c>
    </row>
    <row r="831" spans="3:13" x14ac:dyDescent="0.2">
      <c r="C831" s="119" t="s">
        <v>1202</v>
      </c>
      <c r="I831" s="178" t="s">
        <v>1045</v>
      </c>
      <c r="J831" s="186" t="str">
        <f t="shared" si="49"/>
        <v>0</v>
      </c>
      <c r="K831" s="6" t="str">
        <f t="shared" si="52"/>
        <v>0</v>
      </c>
      <c r="L831" s="6" t="str">
        <f t="shared" si="50"/>
        <v>1</v>
      </c>
      <c r="M831" s="6" t="str">
        <f t="shared" si="51"/>
        <v>1</v>
      </c>
    </row>
    <row r="832" spans="3:13" x14ac:dyDescent="0.2">
      <c r="C832" s="119" t="s">
        <v>1202</v>
      </c>
      <c r="I832" s="178" t="s">
        <v>1046</v>
      </c>
      <c r="J832" s="186" t="str">
        <f t="shared" si="49"/>
        <v>0</v>
      </c>
      <c r="K832" s="6" t="str">
        <f t="shared" si="52"/>
        <v>0</v>
      </c>
      <c r="L832" s="6" t="str">
        <f t="shared" si="50"/>
        <v>2</v>
      </c>
      <c r="M832" s="6" t="str">
        <f t="shared" si="51"/>
        <v>1</v>
      </c>
    </row>
    <row r="833" spans="3:13" x14ac:dyDescent="0.2">
      <c r="C833" s="119" t="s">
        <v>1202</v>
      </c>
      <c r="I833" s="4" t="s">
        <v>1047</v>
      </c>
      <c r="J833" s="186" t="str">
        <f t="shared" si="49"/>
        <v>0</v>
      </c>
      <c r="K833" s="6" t="str">
        <f t="shared" si="52"/>
        <v>0</v>
      </c>
      <c r="L833" s="6" t="str">
        <f t="shared" si="50"/>
        <v>0</v>
      </c>
      <c r="M833" s="6" t="str">
        <f t="shared" si="51"/>
        <v>9</v>
      </c>
    </row>
    <row r="834" spans="3:13" x14ac:dyDescent="0.2">
      <c r="C834" s="119" t="s">
        <v>1202</v>
      </c>
      <c r="I834" s="178" t="s">
        <v>1048</v>
      </c>
      <c r="J834" s="186" t="str">
        <f t="shared" si="49"/>
        <v>0</v>
      </c>
      <c r="K834" s="6" t="str">
        <f t="shared" si="52"/>
        <v>1</v>
      </c>
      <c r="L834" s="6" t="str">
        <f t="shared" si="50"/>
        <v>0</v>
      </c>
      <c r="M834" s="6" t="str">
        <f t="shared" si="51"/>
        <v>9</v>
      </c>
    </row>
    <row r="835" spans="3:13" x14ac:dyDescent="0.2">
      <c r="C835" s="119" t="s">
        <v>1202</v>
      </c>
      <c r="I835" s="178" t="s">
        <v>1049</v>
      </c>
      <c r="J835" s="186" t="str">
        <f t="shared" si="49"/>
        <v>0</v>
      </c>
      <c r="K835" s="6" t="str">
        <f t="shared" si="52"/>
        <v>9</v>
      </c>
      <c r="L835" s="6" t="str">
        <f t="shared" si="50"/>
        <v>0</v>
      </c>
      <c r="M835" s="6" t="str">
        <f t="shared" si="51"/>
        <v>9</v>
      </c>
    </row>
    <row r="836" spans="3:13" ht="15" x14ac:dyDescent="0.25">
      <c r="C836" s="119" t="s">
        <v>1202</v>
      </c>
      <c r="I836" s="180" t="s">
        <v>1050</v>
      </c>
      <c r="J836" s="186" t="str">
        <f t="shared" ref="J836:J899" si="53">LEFT(RIGHT(LEFT(I836,6),1),1)</f>
        <v>0</v>
      </c>
      <c r="K836" s="6" t="str">
        <f t="shared" si="52"/>
        <v>0</v>
      </c>
      <c r="L836" s="6" t="str">
        <f t="shared" ref="L836:L899" si="54">LEFT(RIGHT(LEFT(I836,6),3),1)</f>
        <v>0</v>
      </c>
      <c r="M836" s="6" t="str">
        <f t="shared" ref="M836:M899" si="55">LEFT(RIGHT(LEFT(I836,6),4),1)</f>
        <v>0</v>
      </c>
    </row>
    <row r="837" spans="3:13" x14ac:dyDescent="0.2">
      <c r="C837" s="119" t="s">
        <v>1202</v>
      </c>
      <c r="I837" s="4" t="s">
        <v>1051</v>
      </c>
      <c r="J837" s="186" t="str">
        <f t="shared" si="53"/>
        <v>0</v>
      </c>
      <c r="K837" s="6" t="str">
        <f t="shared" si="52"/>
        <v>0</v>
      </c>
      <c r="L837" s="6" t="str">
        <f t="shared" si="54"/>
        <v>0</v>
      </c>
      <c r="M837" s="6" t="str">
        <f t="shared" si="55"/>
        <v>1</v>
      </c>
    </row>
    <row r="838" spans="3:13" x14ac:dyDescent="0.2">
      <c r="C838" s="119" t="s">
        <v>1202</v>
      </c>
      <c r="I838" s="4" t="s">
        <v>1052</v>
      </c>
      <c r="J838" s="186" t="str">
        <f t="shared" si="53"/>
        <v>0</v>
      </c>
      <c r="K838" s="6" t="str">
        <f t="shared" si="52"/>
        <v>0</v>
      </c>
      <c r="L838" s="6" t="str">
        <f t="shared" si="54"/>
        <v>0</v>
      </c>
      <c r="M838" s="6" t="str">
        <f t="shared" si="55"/>
        <v>2</v>
      </c>
    </row>
    <row r="839" spans="3:13" x14ac:dyDescent="0.2">
      <c r="C839" s="119" t="s">
        <v>1202</v>
      </c>
      <c r="I839" s="4" t="s">
        <v>1053</v>
      </c>
      <c r="J839" s="186" t="str">
        <f t="shared" si="53"/>
        <v>0</v>
      </c>
      <c r="K839" s="6" t="str">
        <f t="shared" si="52"/>
        <v>0</v>
      </c>
      <c r="L839" s="6" t="str">
        <f t="shared" si="54"/>
        <v>0</v>
      </c>
      <c r="M839" s="6" t="str">
        <f t="shared" si="55"/>
        <v>3</v>
      </c>
    </row>
    <row r="840" spans="3:13" ht="15" x14ac:dyDescent="0.25">
      <c r="C840" s="119" t="s">
        <v>1202</v>
      </c>
      <c r="I840" s="180" t="s">
        <v>1054</v>
      </c>
      <c r="J840" s="186" t="str">
        <f t="shared" si="53"/>
        <v>0</v>
      </c>
      <c r="K840" s="6" t="str">
        <f t="shared" ref="K840:K903" si="56">LEFT(RIGHT(LEFT(I840,6),2),1)</f>
        <v>0</v>
      </c>
      <c r="L840" s="6" t="str">
        <f t="shared" si="54"/>
        <v>0</v>
      </c>
      <c r="M840" s="6" t="str">
        <f t="shared" si="55"/>
        <v>0</v>
      </c>
    </row>
    <row r="841" spans="3:13" x14ac:dyDescent="0.2">
      <c r="C841" s="119" t="s">
        <v>1202</v>
      </c>
      <c r="I841" s="4" t="s">
        <v>1055</v>
      </c>
      <c r="J841" s="186" t="str">
        <f t="shared" si="53"/>
        <v>0</v>
      </c>
      <c r="K841" s="6" t="str">
        <f t="shared" si="56"/>
        <v>0</v>
      </c>
      <c r="L841" s="6" t="str">
        <f t="shared" si="54"/>
        <v>0</v>
      </c>
      <c r="M841" s="6" t="str">
        <f t="shared" si="55"/>
        <v>1</v>
      </c>
    </row>
    <row r="842" spans="3:13" x14ac:dyDescent="0.2">
      <c r="C842" s="119" t="s">
        <v>1202</v>
      </c>
      <c r="I842" s="4" t="s">
        <v>1056</v>
      </c>
      <c r="J842" s="186" t="str">
        <f t="shared" si="53"/>
        <v>0</v>
      </c>
      <c r="K842" s="6" t="str">
        <f t="shared" si="56"/>
        <v>0</v>
      </c>
      <c r="L842" s="6" t="str">
        <f t="shared" si="54"/>
        <v>0</v>
      </c>
      <c r="M842" s="6" t="str">
        <f t="shared" si="55"/>
        <v>2</v>
      </c>
    </row>
    <row r="843" spans="3:13" x14ac:dyDescent="0.2">
      <c r="C843" s="119" t="s">
        <v>1202</v>
      </c>
      <c r="I843" s="178" t="s">
        <v>1057</v>
      </c>
      <c r="J843" s="186" t="str">
        <f t="shared" si="53"/>
        <v>0</v>
      </c>
      <c r="K843" s="6" t="str">
        <f t="shared" si="56"/>
        <v>0</v>
      </c>
      <c r="L843" s="6" t="str">
        <f t="shared" si="54"/>
        <v>1</v>
      </c>
      <c r="M843" s="6" t="str">
        <f t="shared" si="55"/>
        <v>2</v>
      </c>
    </row>
    <row r="844" spans="3:13" x14ac:dyDescent="0.2">
      <c r="C844" s="119" t="s">
        <v>1202</v>
      </c>
      <c r="I844" s="178" t="s">
        <v>1058</v>
      </c>
      <c r="J844" s="186" t="str">
        <f t="shared" si="53"/>
        <v>0</v>
      </c>
      <c r="K844" s="6" t="str">
        <f t="shared" si="56"/>
        <v>0</v>
      </c>
      <c r="L844" s="6" t="str">
        <f t="shared" si="54"/>
        <v>2</v>
      </c>
      <c r="M844" s="6" t="str">
        <f t="shared" si="55"/>
        <v>2</v>
      </c>
    </row>
    <row r="845" spans="3:13" x14ac:dyDescent="0.2">
      <c r="C845" s="119" t="s">
        <v>1202</v>
      </c>
      <c r="I845" s="178" t="s">
        <v>1059</v>
      </c>
      <c r="J845" s="186" t="str">
        <f t="shared" si="53"/>
        <v>0</v>
      </c>
      <c r="K845" s="6" t="str">
        <f t="shared" si="56"/>
        <v>0</v>
      </c>
      <c r="L845" s="6" t="str">
        <f t="shared" si="54"/>
        <v>9</v>
      </c>
      <c r="M845" s="6" t="str">
        <f t="shared" si="55"/>
        <v>2</v>
      </c>
    </row>
    <row r="846" spans="3:13" x14ac:dyDescent="0.2">
      <c r="C846" s="119" t="s">
        <v>1202</v>
      </c>
      <c r="I846" s="4" t="s">
        <v>1060</v>
      </c>
      <c r="J846" s="186" t="str">
        <f t="shared" si="53"/>
        <v>0</v>
      </c>
      <c r="K846" s="6" t="str">
        <f t="shared" si="56"/>
        <v>0</v>
      </c>
      <c r="L846" s="6" t="str">
        <f t="shared" si="54"/>
        <v>0</v>
      </c>
      <c r="M846" s="6" t="str">
        <f t="shared" si="55"/>
        <v>3</v>
      </c>
    </row>
    <row r="847" spans="3:13" ht="15" x14ac:dyDescent="0.25">
      <c r="C847" s="119" t="s">
        <v>1202</v>
      </c>
      <c r="I847" s="180" t="s">
        <v>1061</v>
      </c>
      <c r="J847" s="186" t="str">
        <f t="shared" si="53"/>
        <v>0</v>
      </c>
      <c r="K847" s="6" t="str">
        <f t="shared" si="56"/>
        <v>0</v>
      </c>
      <c r="L847" s="6" t="str">
        <f t="shared" si="54"/>
        <v>0</v>
      </c>
      <c r="M847" s="6" t="str">
        <f t="shared" si="55"/>
        <v>0</v>
      </c>
    </row>
    <row r="848" spans="3:13" x14ac:dyDescent="0.2">
      <c r="C848" s="119" t="s">
        <v>1202</v>
      </c>
      <c r="I848" s="4" t="s">
        <v>1062</v>
      </c>
      <c r="J848" s="186" t="str">
        <f t="shared" si="53"/>
        <v>0</v>
      </c>
      <c r="K848" s="6" t="str">
        <f t="shared" si="56"/>
        <v>0</v>
      </c>
      <c r="L848" s="6" t="str">
        <f t="shared" si="54"/>
        <v>0</v>
      </c>
      <c r="M848" s="6" t="str">
        <f t="shared" si="55"/>
        <v>1</v>
      </c>
    </row>
    <row r="849" spans="3:13" x14ac:dyDescent="0.2">
      <c r="C849" s="119" t="s">
        <v>1202</v>
      </c>
      <c r="I849" s="178" t="s">
        <v>1063</v>
      </c>
      <c r="J849" s="186" t="str">
        <f t="shared" si="53"/>
        <v>0</v>
      </c>
      <c r="K849" s="6" t="str">
        <f t="shared" si="56"/>
        <v>0</v>
      </c>
      <c r="L849" s="6" t="str">
        <f t="shared" si="54"/>
        <v>1</v>
      </c>
      <c r="M849" s="6" t="str">
        <f t="shared" si="55"/>
        <v>1</v>
      </c>
    </row>
    <row r="850" spans="3:13" x14ac:dyDescent="0.2">
      <c r="C850" s="119" t="s">
        <v>1202</v>
      </c>
      <c r="I850" s="178" t="s">
        <v>1064</v>
      </c>
      <c r="J850" s="186" t="str">
        <f t="shared" si="53"/>
        <v>0</v>
      </c>
      <c r="K850" s="6" t="str">
        <f t="shared" si="56"/>
        <v>0</v>
      </c>
      <c r="L850" s="6" t="str">
        <f t="shared" si="54"/>
        <v>9</v>
      </c>
      <c r="M850" s="6" t="str">
        <f t="shared" si="55"/>
        <v>1</v>
      </c>
    </row>
    <row r="851" spans="3:13" x14ac:dyDescent="0.2">
      <c r="C851" s="119" t="s">
        <v>1202</v>
      </c>
      <c r="I851" s="4" t="s">
        <v>1065</v>
      </c>
      <c r="J851" s="186" t="str">
        <f t="shared" si="53"/>
        <v>0</v>
      </c>
      <c r="K851" s="6" t="str">
        <f t="shared" si="56"/>
        <v>0</v>
      </c>
      <c r="L851" s="6" t="str">
        <f t="shared" si="54"/>
        <v>0</v>
      </c>
      <c r="M851" s="6" t="str">
        <f t="shared" si="55"/>
        <v>2</v>
      </c>
    </row>
    <row r="852" spans="3:13" x14ac:dyDescent="0.2">
      <c r="C852" s="119" t="s">
        <v>1202</v>
      </c>
      <c r="I852" s="4" t="s">
        <v>1066</v>
      </c>
      <c r="J852" s="186" t="str">
        <f t="shared" si="53"/>
        <v>0</v>
      </c>
      <c r="K852" s="6" t="str">
        <f t="shared" si="56"/>
        <v>0</v>
      </c>
      <c r="L852" s="6" t="str">
        <f t="shared" si="54"/>
        <v>0</v>
      </c>
      <c r="M852" s="6" t="str">
        <f t="shared" si="55"/>
        <v>3</v>
      </c>
    </row>
    <row r="853" spans="3:13" x14ac:dyDescent="0.2">
      <c r="C853" s="119" t="s">
        <v>1202</v>
      </c>
      <c r="I853" s="4" t="s">
        <v>1067</v>
      </c>
      <c r="J853" s="186" t="str">
        <f t="shared" si="53"/>
        <v>0</v>
      </c>
      <c r="K853" s="6" t="str">
        <f t="shared" si="56"/>
        <v>0</v>
      </c>
      <c r="L853" s="6" t="str">
        <f t="shared" si="54"/>
        <v>0</v>
      </c>
      <c r="M853" s="6" t="str">
        <f t="shared" si="55"/>
        <v>9</v>
      </c>
    </row>
    <row r="854" spans="3:13" x14ac:dyDescent="0.2">
      <c r="C854" s="119" t="s">
        <v>1202</v>
      </c>
      <c r="I854" s="178" t="s">
        <v>1068</v>
      </c>
      <c r="J854" s="186" t="str">
        <f t="shared" si="53"/>
        <v>0</v>
      </c>
      <c r="K854" s="6" t="str">
        <f t="shared" si="56"/>
        <v>0</v>
      </c>
      <c r="L854" s="6" t="str">
        <f t="shared" si="54"/>
        <v>1</v>
      </c>
      <c r="M854" s="6" t="str">
        <f t="shared" si="55"/>
        <v>9</v>
      </c>
    </row>
    <row r="855" spans="3:13" x14ac:dyDescent="0.2">
      <c r="C855" s="119" t="s">
        <v>1202</v>
      </c>
      <c r="I855" s="178" t="s">
        <v>1069</v>
      </c>
      <c r="J855" s="186" t="str">
        <f t="shared" si="53"/>
        <v>0</v>
      </c>
      <c r="K855" s="6" t="str">
        <f t="shared" si="56"/>
        <v>0</v>
      </c>
      <c r="L855" s="6" t="str">
        <f t="shared" si="54"/>
        <v>2</v>
      </c>
      <c r="M855" s="6" t="str">
        <f t="shared" si="55"/>
        <v>9</v>
      </c>
    </row>
    <row r="856" spans="3:13" x14ac:dyDescent="0.2">
      <c r="C856" s="119" t="s">
        <v>1202</v>
      </c>
      <c r="I856" s="178" t="s">
        <v>1070</v>
      </c>
      <c r="J856" s="186" t="str">
        <f t="shared" si="53"/>
        <v>0</v>
      </c>
      <c r="K856" s="6" t="str">
        <f t="shared" si="56"/>
        <v>0</v>
      </c>
      <c r="L856" s="6" t="str">
        <f t="shared" si="54"/>
        <v>9</v>
      </c>
      <c r="M856" s="6" t="str">
        <f t="shared" si="55"/>
        <v>9</v>
      </c>
    </row>
    <row r="857" spans="3:13" ht="15" x14ac:dyDescent="0.25">
      <c r="C857" s="119" t="s">
        <v>1202</v>
      </c>
      <c r="I857" s="180" t="s">
        <v>1071</v>
      </c>
      <c r="J857" s="186" t="str">
        <f t="shared" si="53"/>
        <v>0</v>
      </c>
      <c r="K857" s="6" t="str">
        <f t="shared" si="56"/>
        <v>0</v>
      </c>
      <c r="L857" s="6" t="str">
        <f t="shared" si="54"/>
        <v>0</v>
      </c>
      <c r="M857" s="6" t="str">
        <f t="shared" si="55"/>
        <v>0</v>
      </c>
    </row>
    <row r="858" spans="3:13" x14ac:dyDescent="0.2">
      <c r="C858" s="119" t="s">
        <v>1202</v>
      </c>
      <c r="I858" s="4" t="s">
        <v>1072</v>
      </c>
      <c r="J858" s="186" t="str">
        <f t="shared" si="53"/>
        <v>0</v>
      </c>
      <c r="K858" s="6" t="str">
        <f t="shared" si="56"/>
        <v>0</v>
      </c>
      <c r="L858" s="6" t="str">
        <f t="shared" si="54"/>
        <v>0</v>
      </c>
      <c r="M858" s="6" t="str">
        <f t="shared" si="55"/>
        <v>1</v>
      </c>
    </row>
    <row r="859" spans="3:13" x14ac:dyDescent="0.2">
      <c r="C859" s="119" t="s">
        <v>1202</v>
      </c>
      <c r="I859" s="178" t="s">
        <v>1073</v>
      </c>
      <c r="J859" s="186" t="str">
        <f t="shared" si="53"/>
        <v>0</v>
      </c>
      <c r="K859" s="6" t="str">
        <f t="shared" si="56"/>
        <v>0</v>
      </c>
      <c r="L859" s="6" t="str">
        <f t="shared" si="54"/>
        <v>1</v>
      </c>
      <c r="M859" s="6" t="str">
        <f t="shared" si="55"/>
        <v>1</v>
      </c>
    </row>
    <row r="860" spans="3:13" x14ac:dyDescent="0.2">
      <c r="C860" s="119" t="s">
        <v>1202</v>
      </c>
      <c r="I860" s="178" t="s">
        <v>1074</v>
      </c>
      <c r="J860" s="186" t="str">
        <f t="shared" si="53"/>
        <v>0</v>
      </c>
      <c r="K860" s="6" t="str">
        <f t="shared" si="56"/>
        <v>0</v>
      </c>
      <c r="L860" s="6" t="str">
        <f t="shared" si="54"/>
        <v>2</v>
      </c>
      <c r="M860" s="6" t="str">
        <f t="shared" si="55"/>
        <v>1</v>
      </c>
    </row>
    <row r="861" spans="3:13" x14ac:dyDescent="0.2">
      <c r="C861" s="119" t="s">
        <v>1202</v>
      </c>
      <c r="I861" s="178" t="s">
        <v>1075</v>
      </c>
      <c r="J861" s="186" t="str">
        <f t="shared" si="53"/>
        <v>0</v>
      </c>
      <c r="K861" s="6" t="str">
        <f t="shared" si="56"/>
        <v>0</v>
      </c>
      <c r="L861" s="6" t="str">
        <f t="shared" si="54"/>
        <v>3</v>
      </c>
      <c r="M861" s="6" t="str">
        <f t="shared" si="55"/>
        <v>1</v>
      </c>
    </row>
    <row r="862" spans="3:13" x14ac:dyDescent="0.2">
      <c r="C862" s="119" t="s">
        <v>1202</v>
      </c>
      <c r="I862" s="4" t="s">
        <v>1076</v>
      </c>
      <c r="J862" s="186" t="str">
        <f t="shared" si="53"/>
        <v>0</v>
      </c>
      <c r="K862" s="6" t="str">
        <f t="shared" si="56"/>
        <v>0</v>
      </c>
      <c r="L862" s="6" t="str">
        <f t="shared" si="54"/>
        <v>0</v>
      </c>
      <c r="M862" s="6" t="str">
        <f t="shared" si="55"/>
        <v>2</v>
      </c>
    </row>
    <row r="863" spans="3:13" x14ac:dyDescent="0.2">
      <c r="C863" s="119" t="s">
        <v>1202</v>
      </c>
      <c r="I863" s="178" t="s">
        <v>1077</v>
      </c>
      <c r="J863" s="186" t="str">
        <f t="shared" si="53"/>
        <v>0</v>
      </c>
      <c r="K863" s="6" t="str">
        <f t="shared" si="56"/>
        <v>0</v>
      </c>
      <c r="L863" s="6" t="str">
        <f t="shared" si="54"/>
        <v>1</v>
      </c>
      <c r="M863" s="6" t="str">
        <f t="shared" si="55"/>
        <v>2</v>
      </c>
    </row>
    <row r="864" spans="3:13" x14ac:dyDescent="0.2">
      <c r="C864" s="119" t="s">
        <v>1202</v>
      </c>
      <c r="I864" s="178" t="s">
        <v>1078</v>
      </c>
      <c r="J864" s="186" t="str">
        <f t="shared" si="53"/>
        <v>0</v>
      </c>
      <c r="K864" s="6" t="str">
        <f t="shared" si="56"/>
        <v>1</v>
      </c>
      <c r="L864" s="6" t="str">
        <f t="shared" si="54"/>
        <v>1</v>
      </c>
      <c r="M864" s="6" t="str">
        <f t="shared" si="55"/>
        <v>2</v>
      </c>
    </row>
    <row r="865" spans="3:13" x14ac:dyDescent="0.2">
      <c r="C865" s="119" t="s">
        <v>1202</v>
      </c>
      <c r="I865" s="178" t="s">
        <v>1079</v>
      </c>
      <c r="J865" s="186" t="str">
        <f t="shared" si="53"/>
        <v>0</v>
      </c>
      <c r="K865" s="6" t="str">
        <f t="shared" si="56"/>
        <v>2</v>
      </c>
      <c r="L865" s="6" t="str">
        <f t="shared" si="54"/>
        <v>1</v>
      </c>
      <c r="M865" s="6" t="str">
        <f t="shared" si="55"/>
        <v>2</v>
      </c>
    </row>
    <row r="866" spans="3:13" x14ac:dyDescent="0.2">
      <c r="C866" s="119" t="s">
        <v>1202</v>
      </c>
      <c r="I866" s="178" t="s">
        <v>1080</v>
      </c>
      <c r="J866" s="186" t="str">
        <f t="shared" si="53"/>
        <v>0</v>
      </c>
      <c r="K866" s="6" t="str">
        <f t="shared" si="56"/>
        <v>9</v>
      </c>
      <c r="L866" s="6" t="str">
        <f t="shared" si="54"/>
        <v>1</v>
      </c>
      <c r="M866" s="6" t="str">
        <f t="shared" si="55"/>
        <v>2</v>
      </c>
    </row>
    <row r="867" spans="3:13" x14ac:dyDescent="0.2">
      <c r="C867" s="119" t="s">
        <v>1202</v>
      </c>
      <c r="I867" s="178" t="s">
        <v>1081</v>
      </c>
      <c r="J867" s="186" t="str">
        <f t="shared" si="53"/>
        <v>0</v>
      </c>
      <c r="K867" s="6" t="str">
        <f t="shared" si="56"/>
        <v>0</v>
      </c>
      <c r="L867" s="6" t="str">
        <f t="shared" si="54"/>
        <v>2</v>
      </c>
      <c r="M867" s="6" t="str">
        <f t="shared" si="55"/>
        <v>2</v>
      </c>
    </row>
    <row r="868" spans="3:13" x14ac:dyDescent="0.2">
      <c r="C868" s="119" t="s">
        <v>1202</v>
      </c>
      <c r="I868" s="178" t="s">
        <v>1082</v>
      </c>
      <c r="J868" s="186" t="str">
        <f t="shared" si="53"/>
        <v>0</v>
      </c>
      <c r="K868" s="6" t="str">
        <f t="shared" si="56"/>
        <v>0</v>
      </c>
      <c r="L868" s="6" t="str">
        <f t="shared" si="54"/>
        <v>3</v>
      </c>
      <c r="M868" s="6" t="str">
        <f t="shared" si="55"/>
        <v>2</v>
      </c>
    </row>
    <row r="869" spans="3:13" x14ac:dyDescent="0.2">
      <c r="C869" s="119" t="s">
        <v>1202</v>
      </c>
      <c r="I869" s="178" t="s">
        <v>1083</v>
      </c>
      <c r="J869" s="186" t="str">
        <f t="shared" si="53"/>
        <v>0</v>
      </c>
      <c r="K869" s="6" t="str">
        <f t="shared" si="56"/>
        <v>0</v>
      </c>
      <c r="L869" s="6" t="str">
        <f t="shared" si="54"/>
        <v>4</v>
      </c>
      <c r="M869" s="6" t="str">
        <f t="shared" si="55"/>
        <v>2</v>
      </c>
    </row>
    <row r="870" spans="3:13" x14ac:dyDescent="0.2">
      <c r="C870" s="119" t="s">
        <v>1202</v>
      </c>
      <c r="I870" s="178" t="s">
        <v>1084</v>
      </c>
      <c r="J870" s="186" t="str">
        <f t="shared" si="53"/>
        <v>0</v>
      </c>
      <c r="K870" s="6" t="str">
        <f t="shared" si="56"/>
        <v>0</v>
      </c>
      <c r="L870" s="6" t="str">
        <f t="shared" si="54"/>
        <v>5</v>
      </c>
      <c r="M870" s="6" t="str">
        <f t="shared" si="55"/>
        <v>2</v>
      </c>
    </row>
    <row r="871" spans="3:13" x14ac:dyDescent="0.2">
      <c r="C871" s="119" t="s">
        <v>1202</v>
      </c>
      <c r="I871" s="4" t="s">
        <v>1085</v>
      </c>
      <c r="J871" s="186" t="str">
        <f t="shared" si="53"/>
        <v>0</v>
      </c>
      <c r="K871" s="6" t="str">
        <f t="shared" si="56"/>
        <v>0</v>
      </c>
      <c r="L871" s="6" t="str">
        <f t="shared" si="54"/>
        <v>0</v>
      </c>
      <c r="M871" s="6" t="str">
        <f t="shared" si="55"/>
        <v>3</v>
      </c>
    </row>
    <row r="872" spans="3:13" ht="15" x14ac:dyDescent="0.25">
      <c r="C872" s="119" t="s">
        <v>1202</v>
      </c>
      <c r="I872" s="180" t="s">
        <v>1086</v>
      </c>
      <c r="J872" s="186" t="str">
        <f t="shared" si="53"/>
        <v>0</v>
      </c>
      <c r="K872" s="6" t="str">
        <f t="shared" si="56"/>
        <v>0</v>
      </c>
      <c r="L872" s="6" t="str">
        <f t="shared" si="54"/>
        <v>0</v>
      </c>
      <c r="M872" s="6" t="str">
        <f t="shared" si="55"/>
        <v>0</v>
      </c>
    </row>
    <row r="873" spans="3:13" x14ac:dyDescent="0.2">
      <c r="C873" s="119" t="s">
        <v>1202</v>
      </c>
      <c r="I873" s="4" t="s">
        <v>1087</v>
      </c>
      <c r="J873" s="186" t="str">
        <f t="shared" si="53"/>
        <v>0</v>
      </c>
      <c r="K873" s="6" t="str">
        <f t="shared" si="56"/>
        <v>0</v>
      </c>
      <c r="L873" s="6" t="str">
        <f t="shared" si="54"/>
        <v>0</v>
      </c>
      <c r="M873" s="6" t="str">
        <f t="shared" si="55"/>
        <v>1</v>
      </c>
    </row>
    <row r="874" spans="3:13" x14ac:dyDescent="0.2">
      <c r="C874" s="119" t="s">
        <v>1202</v>
      </c>
      <c r="I874" s="4" t="s">
        <v>1088</v>
      </c>
      <c r="J874" s="186" t="str">
        <f t="shared" si="53"/>
        <v>0</v>
      </c>
      <c r="K874" s="6" t="str">
        <f t="shared" si="56"/>
        <v>0</v>
      </c>
      <c r="L874" s="6" t="str">
        <f t="shared" si="54"/>
        <v>0</v>
      </c>
      <c r="M874" s="6" t="str">
        <f t="shared" si="55"/>
        <v>2</v>
      </c>
    </row>
    <row r="875" spans="3:13" x14ac:dyDescent="0.2">
      <c r="C875" s="119" t="s">
        <v>1202</v>
      </c>
      <c r="I875" s="4" t="s">
        <v>1089</v>
      </c>
      <c r="J875" s="186" t="str">
        <f t="shared" si="53"/>
        <v>0</v>
      </c>
      <c r="K875" s="6" t="str">
        <f t="shared" si="56"/>
        <v>0</v>
      </c>
      <c r="L875" s="6" t="str">
        <f t="shared" si="54"/>
        <v>0</v>
      </c>
      <c r="M875" s="6" t="str">
        <f t="shared" si="55"/>
        <v>3</v>
      </c>
    </row>
    <row r="876" spans="3:13" x14ac:dyDescent="0.2">
      <c r="C876" s="119" t="s">
        <v>1202</v>
      </c>
      <c r="I876" s="178" t="s">
        <v>1090</v>
      </c>
      <c r="J876" s="186" t="str">
        <f t="shared" si="53"/>
        <v>0</v>
      </c>
      <c r="K876" s="6" t="str">
        <f t="shared" si="56"/>
        <v>0</v>
      </c>
      <c r="L876" s="6" t="str">
        <f t="shared" si="54"/>
        <v>1</v>
      </c>
      <c r="M876" s="6" t="str">
        <f t="shared" si="55"/>
        <v>3</v>
      </c>
    </row>
    <row r="877" spans="3:13" x14ac:dyDescent="0.2">
      <c r="C877" s="119" t="s">
        <v>1202</v>
      </c>
      <c r="I877" s="178" t="s">
        <v>1091</v>
      </c>
      <c r="J877" s="186" t="str">
        <f t="shared" si="53"/>
        <v>0</v>
      </c>
      <c r="K877" s="6" t="str">
        <f t="shared" si="56"/>
        <v>1</v>
      </c>
      <c r="L877" s="6" t="str">
        <f t="shared" si="54"/>
        <v>1</v>
      </c>
      <c r="M877" s="6" t="str">
        <f t="shared" si="55"/>
        <v>3</v>
      </c>
    </row>
    <row r="878" spans="3:13" x14ac:dyDescent="0.2">
      <c r="C878" s="119" t="s">
        <v>1202</v>
      </c>
      <c r="I878" s="178" t="s">
        <v>1092</v>
      </c>
      <c r="J878" s="186" t="str">
        <f t="shared" si="53"/>
        <v>0</v>
      </c>
      <c r="K878" s="6" t="str">
        <f t="shared" si="56"/>
        <v>2</v>
      </c>
      <c r="L878" s="6" t="str">
        <f t="shared" si="54"/>
        <v>1</v>
      </c>
      <c r="M878" s="6" t="str">
        <f t="shared" si="55"/>
        <v>3</v>
      </c>
    </row>
    <row r="879" spans="3:13" x14ac:dyDescent="0.2">
      <c r="C879" s="119" t="s">
        <v>1202</v>
      </c>
      <c r="I879" s="178" t="s">
        <v>1093</v>
      </c>
      <c r="J879" s="186" t="str">
        <f t="shared" si="53"/>
        <v>0</v>
      </c>
      <c r="K879" s="6" t="str">
        <f t="shared" si="56"/>
        <v>0</v>
      </c>
      <c r="L879" s="6" t="str">
        <f t="shared" si="54"/>
        <v>2</v>
      </c>
      <c r="M879" s="6" t="str">
        <f t="shared" si="55"/>
        <v>3</v>
      </c>
    </row>
    <row r="880" spans="3:13" x14ac:dyDescent="0.2">
      <c r="C880" s="119" t="s">
        <v>1202</v>
      </c>
      <c r="I880" s="178" t="s">
        <v>1094</v>
      </c>
      <c r="J880" s="186" t="str">
        <f t="shared" si="53"/>
        <v>0</v>
      </c>
      <c r="K880" s="6" t="str">
        <f t="shared" si="56"/>
        <v>1</v>
      </c>
      <c r="L880" s="6" t="str">
        <f t="shared" si="54"/>
        <v>2</v>
      </c>
      <c r="M880" s="6" t="str">
        <f t="shared" si="55"/>
        <v>3</v>
      </c>
    </row>
    <row r="881" spans="3:13" x14ac:dyDescent="0.2">
      <c r="C881" s="119" t="s">
        <v>1202</v>
      </c>
      <c r="I881" s="178" t="s">
        <v>1095</v>
      </c>
      <c r="J881" s="186" t="str">
        <f t="shared" si="53"/>
        <v>0</v>
      </c>
      <c r="K881" s="6" t="str">
        <f t="shared" si="56"/>
        <v>2</v>
      </c>
      <c r="L881" s="6" t="str">
        <f t="shared" si="54"/>
        <v>2</v>
      </c>
      <c r="M881" s="6" t="str">
        <f t="shared" si="55"/>
        <v>3</v>
      </c>
    </row>
    <row r="882" spans="3:13" x14ac:dyDescent="0.2">
      <c r="C882" s="119" t="s">
        <v>1202</v>
      </c>
      <c r="I882" s="4" t="s">
        <v>1096</v>
      </c>
      <c r="J882" s="186" t="str">
        <f t="shared" si="53"/>
        <v>0</v>
      </c>
      <c r="K882" s="6" t="str">
        <f t="shared" si="56"/>
        <v>0</v>
      </c>
      <c r="L882" s="6" t="str">
        <f t="shared" si="54"/>
        <v>0</v>
      </c>
      <c r="M882" s="6" t="str">
        <f t="shared" si="55"/>
        <v>4</v>
      </c>
    </row>
    <row r="883" spans="3:13" x14ac:dyDescent="0.2">
      <c r="C883" s="119" t="s">
        <v>1202</v>
      </c>
      <c r="I883" s="178" t="s">
        <v>1097</v>
      </c>
      <c r="J883" s="186" t="str">
        <f t="shared" si="53"/>
        <v>0</v>
      </c>
      <c r="K883" s="6" t="str">
        <f t="shared" si="56"/>
        <v>0</v>
      </c>
      <c r="L883" s="6" t="str">
        <f t="shared" si="54"/>
        <v>1</v>
      </c>
      <c r="M883" s="6" t="str">
        <f t="shared" si="55"/>
        <v>4</v>
      </c>
    </row>
    <row r="884" spans="3:13" x14ac:dyDescent="0.2">
      <c r="C884" s="119" t="s">
        <v>1202</v>
      </c>
      <c r="I884" s="178" t="s">
        <v>1098</v>
      </c>
      <c r="J884" s="186" t="str">
        <f t="shared" si="53"/>
        <v>0</v>
      </c>
      <c r="K884" s="6" t="str">
        <f t="shared" si="56"/>
        <v>0</v>
      </c>
      <c r="L884" s="6" t="str">
        <f t="shared" si="54"/>
        <v>2</v>
      </c>
      <c r="M884" s="6" t="str">
        <f t="shared" si="55"/>
        <v>4</v>
      </c>
    </row>
    <row r="885" spans="3:13" x14ac:dyDescent="0.2">
      <c r="C885" s="119" t="s">
        <v>1202</v>
      </c>
      <c r="I885" s="4" t="s">
        <v>1099</v>
      </c>
      <c r="J885" s="186" t="str">
        <f t="shared" si="53"/>
        <v>0</v>
      </c>
      <c r="K885" s="6" t="str">
        <f t="shared" si="56"/>
        <v>0</v>
      </c>
      <c r="L885" s="6" t="str">
        <f t="shared" si="54"/>
        <v>0</v>
      </c>
      <c r="M885" s="6" t="str">
        <f t="shared" si="55"/>
        <v>5</v>
      </c>
    </row>
    <row r="886" spans="3:13" x14ac:dyDescent="0.2">
      <c r="C886" s="119" t="s">
        <v>1202</v>
      </c>
      <c r="I886" s="178" t="s">
        <v>1100</v>
      </c>
      <c r="J886" s="186" t="str">
        <f t="shared" si="53"/>
        <v>0</v>
      </c>
      <c r="K886" s="6" t="str">
        <f t="shared" si="56"/>
        <v>0</v>
      </c>
      <c r="L886" s="6" t="str">
        <f t="shared" si="54"/>
        <v>1</v>
      </c>
      <c r="M886" s="6" t="str">
        <f t="shared" si="55"/>
        <v>5</v>
      </c>
    </row>
    <row r="887" spans="3:13" x14ac:dyDescent="0.2">
      <c r="C887" s="119" t="s">
        <v>1202</v>
      </c>
      <c r="I887" s="178" t="s">
        <v>1101</v>
      </c>
      <c r="J887" s="186" t="str">
        <f t="shared" si="53"/>
        <v>0</v>
      </c>
      <c r="K887" s="6" t="str">
        <f t="shared" si="56"/>
        <v>0</v>
      </c>
      <c r="L887" s="6" t="str">
        <f t="shared" si="54"/>
        <v>2</v>
      </c>
      <c r="M887" s="6" t="str">
        <f t="shared" si="55"/>
        <v>5</v>
      </c>
    </row>
    <row r="888" spans="3:13" x14ac:dyDescent="0.2">
      <c r="C888" s="119" t="s">
        <v>1202</v>
      </c>
      <c r="I888" s="178" t="s">
        <v>1102</v>
      </c>
      <c r="J888" s="186" t="str">
        <f t="shared" si="53"/>
        <v>0</v>
      </c>
      <c r="K888" s="6" t="str">
        <f t="shared" si="56"/>
        <v>0</v>
      </c>
      <c r="L888" s="6" t="str">
        <f t="shared" si="54"/>
        <v>3</v>
      </c>
      <c r="M888" s="6" t="str">
        <f t="shared" si="55"/>
        <v>5</v>
      </c>
    </row>
    <row r="889" spans="3:13" x14ac:dyDescent="0.2">
      <c r="C889" s="119" t="s">
        <v>1202</v>
      </c>
      <c r="I889" s="178" t="s">
        <v>1103</v>
      </c>
      <c r="J889" s="186" t="str">
        <f t="shared" si="53"/>
        <v>0</v>
      </c>
      <c r="K889" s="6" t="str">
        <f t="shared" si="56"/>
        <v>1</v>
      </c>
      <c r="L889" s="6" t="str">
        <f t="shared" si="54"/>
        <v>3</v>
      </c>
      <c r="M889" s="6" t="str">
        <f t="shared" si="55"/>
        <v>5</v>
      </c>
    </row>
    <row r="890" spans="3:13" x14ac:dyDescent="0.2">
      <c r="C890" s="119" t="s">
        <v>1202</v>
      </c>
      <c r="I890" s="178" t="s">
        <v>1104</v>
      </c>
      <c r="J890" s="186" t="str">
        <f t="shared" si="53"/>
        <v>0</v>
      </c>
      <c r="K890" s="6" t="str">
        <f t="shared" si="56"/>
        <v>2</v>
      </c>
      <c r="L890" s="6" t="str">
        <f t="shared" si="54"/>
        <v>3</v>
      </c>
      <c r="M890" s="6" t="str">
        <f t="shared" si="55"/>
        <v>5</v>
      </c>
    </row>
    <row r="891" spans="3:13" x14ac:dyDescent="0.2">
      <c r="C891" s="119" t="s">
        <v>1202</v>
      </c>
      <c r="I891" s="178" t="s">
        <v>1105</v>
      </c>
      <c r="J891" s="186" t="str">
        <f t="shared" si="53"/>
        <v>0</v>
      </c>
      <c r="K891" s="6" t="str">
        <f t="shared" si="56"/>
        <v>9</v>
      </c>
      <c r="L891" s="6" t="str">
        <f t="shared" si="54"/>
        <v>3</v>
      </c>
      <c r="M891" s="6" t="str">
        <f t="shared" si="55"/>
        <v>5</v>
      </c>
    </row>
    <row r="892" spans="3:13" x14ac:dyDescent="0.2">
      <c r="C892" s="119" t="s">
        <v>1202</v>
      </c>
      <c r="I892" s="178" t="s">
        <v>1106</v>
      </c>
      <c r="J892" s="186" t="str">
        <f t="shared" si="53"/>
        <v>0</v>
      </c>
      <c r="K892" s="6" t="str">
        <f t="shared" si="56"/>
        <v>0</v>
      </c>
      <c r="L892" s="6" t="str">
        <f t="shared" si="54"/>
        <v>9</v>
      </c>
      <c r="M892" s="6" t="str">
        <f t="shared" si="55"/>
        <v>5</v>
      </c>
    </row>
    <row r="893" spans="3:13" x14ac:dyDescent="0.2">
      <c r="C893" s="119" t="s">
        <v>1202</v>
      </c>
      <c r="I893" s="178" t="s">
        <v>1107</v>
      </c>
      <c r="J893" s="186" t="str">
        <f t="shared" si="53"/>
        <v>0</v>
      </c>
      <c r="K893" s="6" t="str">
        <f t="shared" si="56"/>
        <v>1</v>
      </c>
      <c r="L893" s="6" t="str">
        <f t="shared" si="54"/>
        <v>9</v>
      </c>
      <c r="M893" s="6" t="str">
        <f t="shared" si="55"/>
        <v>5</v>
      </c>
    </row>
    <row r="894" spans="3:13" x14ac:dyDescent="0.2">
      <c r="C894" s="119" t="s">
        <v>1202</v>
      </c>
      <c r="I894" s="178" t="s">
        <v>1108</v>
      </c>
      <c r="J894" s="186" t="str">
        <f t="shared" si="53"/>
        <v>0</v>
      </c>
      <c r="K894" s="6" t="str">
        <f t="shared" si="56"/>
        <v>2</v>
      </c>
      <c r="L894" s="6" t="str">
        <f t="shared" si="54"/>
        <v>9</v>
      </c>
      <c r="M894" s="6" t="str">
        <f t="shared" si="55"/>
        <v>5</v>
      </c>
    </row>
    <row r="895" spans="3:13" x14ac:dyDescent="0.2">
      <c r="C895" s="119" t="s">
        <v>1202</v>
      </c>
      <c r="I895" s="178" t="s">
        <v>1109</v>
      </c>
      <c r="J895" s="186" t="str">
        <f t="shared" si="53"/>
        <v>0</v>
      </c>
      <c r="K895" s="6" t="str">
        <f t="shared" si="56"/>
        <v>3</v>
      </c>
      <c r="L895" s="6" t="str">
        <f t="shared" si="54"/>
        <v>9</v>
      </c>
      <c r="M895" s="6" t="str">
        <f t="shared" si="55"/>
        <v>5</v>
      </c>
    </row>
    <row r="896" spans="3:13" x14ac:dyDescent="0.2">
      <c r="C896" s="119" t="s">
        <v>1202</v>
      </c>
      <c r="I896" s="178" t="s">
        <v>1110</v>
      </c>
      <c r="J896" s="186" t="str">
        <f t="shared" si="53"/>
        <v>0</v>
      </c>
      <c r="K896" s="6" t="str">
        <f t="shared" si="56"/>
        <v>9</v>
      </c>
      <c r="L896" s="6" t="str">
        <f t="shared" si="54"/>
        <v>9</v>
      </c>
      <c r="M896" s="6" t="str">
        <f t="shared" si="55"/>
        <v>5</v>
      </c>
    </row>
    <row r="897" spans="3:13" x14ac:dyDescent="0.2">
      <c r="C897" s="119" t="s">
        <v>1202</v>
      </c>
      <c r="I897" s="4" t="s">
        <v>1111</v>
      </c>
      <c r="J897" s="186" t="str">
        <f t="shared" si="53"/>
        <v>0</v>
      </c>
      <c r="K897" s="6" t="str">
        <f t="shared" si="56"/>
        <v>0</v>
      </c>
      <c r="L897" s="6" t="str">
        <f t="shared" si="54"/>
        <v>0</v>
      </c>
      <c r="M897" s="6" t="str">
        <f t="shared" si="55"/>
        <v>6</v>
      </c>
    </row>
    <row r="898" spans="3:13" ht="15" x14ac:dyDescent="0.25">
      <c r="C898" s="119" t="s">
        <v>1202</v>
      </c>
      <c r="I898" s="180" t="s">
        <v>1112</v>
      </c>
      <c r="J898" s="186" t="str">
        <f t="shared" si="53"/>
        <v>0</v>
      </c>
      <c r="K898" s="6" t="str">
        <f t="shared" si="56"/>
        <v>0</v>
      </c>
      <c r="L898" s="6" t="str">
        <f t="shared" si="54"/>
        <v>0</v>
      </c>
      <c r="M898" s="6" t="str">
        <f t="shared" si="55"/>
        <v>0</v>
      </c>
    </row>
    <row r="899" spans="3:13" x14ac:dyDescent="0.2">
      <c r="C899" s="119" t="s">
        <v>1202</v>
      </c>
      <c r="I899" s="4" t="s">
        <v>1113</v>
      </c>
      <c r="J899" s="186" t="str">
        <f t="shared" si="53"/>
        <v>0</v>
      </c>
      <c r="K899" s="6" t="str">
        <f t="shared" si="56"/>
        <v>0</v>
      </c>
      <c r="L899" s="6" t="str">
        <f t="shared" si="54"/>
        <v>0</v>
      </c>
      <c r="M899" s="6" t="str">
        <f t="shared" si="55"/>
        <v>1</v>
      </c>
    </row>
    <row r="900" spans="3:13" x14ac:dyDescent="0.2">
      <c r="C900" s="119" t="s">
        <v>1202</v>
      </c>
      <c r="I900" s="4" t="s">
        <v>1114</v>
      </c>
      <c r="J900" s="186" t="str">
        <f t="shared" ref="J900:J963" si="57">LEFT(RIGHT(LEFT(I900,6),1),1)</f>
        <v>0</v>
      </c>
      <c r="K900" s="6" t="str">
        <f t="shared" si="56"/>
        <v>0</v>
      </c>
      <c r="L900" s="6" t="str">
        <f t="shared" ref="L900:L963" si="58">LEFT(RIGHT(LEFT(I900,6),3),1)</f>
        <v>0</v>
      </c>
      <c r="M900" s="6" t="str">
        <f t="shared" ref="M900:M963" si="59">LEFT(RIGHT(LEFT(I900,6),4),1)</f>
        <v>2</v>
      </c>
    </row>
    <row r="901" spans="3:13" x14ac:dyDescent="0.2">
      <c r="C901" s="119" t="s">
        <v>1202</v>
      </c>
      <c r="I901" s="178" t="s">
        <v>1115</v>
      </c>
      <c r="J901" s="186" t="str">
        <f t="shared" si="57"/>
        <v>0</v>
      </c>
      <c r="K901" s="6" t="str">
        <f t="shared" si="56"/>
        <v>0</v>
      </c>
      <c r="L901" s="6" t="str">
        <f t="shared" si="58"/>
        <v>1</v>
      </c>
      <c r="M901" s="6" t="str">
        <f t="shared" si="59"/>
        <v>2</v>
      </c>
    </row>
    <row r="902" spans="3:13" x14ac:dyDescent="0.2">
      <c r="C902" s="119" t="s">
        <v>1202</v>
      </c>
      <c r="I902" s="178" t="s">
        <v>1116</v>
      </c>
      <c r="J902" s="186" t="str">
        <f t="shared" si="57"/>
        <v>0</v>
      </c>
      <c r="K902" s="6" t="str">
        <f t="shared" si="56"/>
        <v>0</v>
      </c>
      <c r="L902" s="6" t="str">
        <f t="shared" si="58"/>
        <v>2</v>
      </c>
      <c r="M902" s="6" t="str">
        <f t="shared" si="59"/>
        <v>2</v>
      </c>
    </row>
    <row r="903" spans="3:13" x14ac:dyDescent="0.2">
      <c r="C903" s="119" t="s">
        <v>1202</v>
      </c>
      <c r="I903" s="178" t="s">
        <v>1117</v>
      </c>
      <c r="J903" s="186" t="str">
        <f t="shared" si="57"/>
        <v>0</v>
      </c>
      <c r="K903" s="6" t="str">
        <f t="shared" si="56"/>
        <v>0</v>
      </c>
      <c r="L903" s="6" t="str">
        <f t="shared" si="58"/>
        <v>3</v>
      </c>
      <c r="M903" s="6" t="str">
        <f t="shared" si="59"/>
        <v>2</v>
      </c>
    </row>
    <row r="904" spans="3:13" x14ac:dyDescent="0.2">
      <c r="C904" s="119" t="s">
        <v>1202</v>
      </c>
      <c r="I904" s="4" t="s">
        <v>1118</v>
      </c>
      <c r="J904" s="186" t="str">
        <f t="shared" si="57"/>
        <v>0</v>
      </c>
      <c r="K904" s="6" t="str">
        <f t="shared" ref="K904:K967" si="60">LEFT(RIGHT(LEFT(I904,6),2),1)</f>
        <v>0</v>
      </c>
      <c r="L904" s="6" t="str">
        <f t="shared" si="58"/>
        <v>0</v>
      </c>
      <c r="M904" s="6" t="str">
        <f t="shared" si="59"/>
        <v>9</v>
      </c>
    </row>
    <row r="905" spans="3:13" x14ac:dyDescent="0.2">
      <c r="C905" s="119" t="s">
        <v>1202</v>
      </c>
      <c r="I905" s="178" t="s">
        <v>1119</v>
      </c>
      <c r="J905" s="186" t="str">
        <f t="shared" si="57"/>
        <v>0</v>
      </c>
      <c r="K905" s="6" t="str">
        <f t="shared" si="60"/>
        <v>1</v>
      </c>
      <c r="L905" s="6" t="str">
        <f t="shared" si="58"/>
        <v>0</v>
      </c>
      <c r="M905" s="6" t="str">
        <f t="shared" si="59"/>
        <v>9</v>
      </c>
    </row>
    <row r="906" spans="3:13" x14ac:dyDescent="0.2">
      <c r="C906" s="119" t="s">
        <v>1202</v>
      </c>
      <c r="I906" s="178" t="s">
        <v>1120</v>
      </c>
      <c r="J906" s="186" t="str">
        <f t="shared" si="57"/>
        <v>0</v>
      </c>
      <c r="K906" s="6" t="str">
        <f t="shared" si="60"/>
        <v>9</v>
      </c>
      <c r="L906" s="6" t="str">
        <f t="shared" si="58"/>
        <v>0</v>
      </c>
      <c r="M906" s="6" t="str">
        <f t="shared" si="59"/>
        <v>9</v>
      </c>
    </row>
    <row r="907" spans="3:13" ht="15" x14ac:dyDescent="0.25">
      <c r="C907" s="119" t="s">
        <v>1202</v>
      </c>
      <c r="I907" s="180" t="s">
        <v>1121</v>
      </c>
      <c r="J907" s="186" t="str">
        <f t="shared" si="57"/>
        <v>0</v>
      </c>
      <c r="K907" s="6" t="str">
        <f t="shared" si="60"/>
        <v>0</v>
      </c>
      <c r="L907" s="6" t="str">
        <f t="shared" si="58"/>
        <v>0</v>
      </c>
      <c r="M907" s="6" t="str">
        <f t="shared" si="59"/>
        <v>0</v>
      </c>
    </row>
    <row r="908" spans="3:13" x14ac:dyDescent="0.2">
      <c r="C908" s="119" t="s">
        <v>1202</v>
      </c>
      <c r="I908" s="4" t="s">
        <v>1122</v>
      </c>
      <c r="J908" s="186" t="str">
        <f t="shared" si="57"/>
        <v>0</v>
      </c>
      <c r="K908" s="6" t="str">
        <f t="shared" si="60"/>
        <v>0</v>
      </c>
      <c r="L908" s="6" t="str">
        <f t="shared" si="58"/>
        <v>0</v>
      </c>
      <c r="M908" s="6" t="str">
        <f t="shared" si="59"/>
        <v>1</v>
      </c>
    </row>
    <row r="909" spans="3:13" x14ac:dyDescent="0.2">
      <c r="C909" s="119" t="s">
        <v>1202</v>
      </c>
      <c r="I909" s="4" t="s">
        <v>1123</v>
      </c>
      <c r="J909" s="186" t="str">
        <f t="shared" si="57"/>
        <v>0</v>
      </c>
      <c r="K909" s="6" t="str">
        <f t="shared" si="60"/>
        <v>0</v>
      </c>
      <c r="L909" s="6" t="str">
        <f t="shared" si="58"/>
        <v>0</v>
      </c>
      <c r="M909" s="6" t="str">
        <f t="shared" si="59"/>
        <v>2</v>
      </c>
    </row>
    <row r="910" spans="3:13" x14ac:dyDescent="0.2">
      <c r="C910" s="119" t="s">
        <v>1202</v>
      </c>
      <c r="I910" s="178" t="s">
        <v>1124</v>
      </c>
      <c r="J910" s="186" t="str">
        <f t="shared" si="57"/>
        <v>0</v>
      </c>
      <c r="K910" s="6" t="str">
        <f t="shared" si="60"/>
        <v>1</v>
      </c>
      <c r="L910" s="6" t="str">
        <f t="shared" si="58"/>
        <v>0</v>
      </c>
      <c r="M910" s="6" t="str">
        <f t="shared" si="59"/>
        <v>2</v>
      </c>
    </row>
    <row r="911" spans="3:13" x14ac:dyDescent="0.2">
      <c r="C911" s="119" t="s">
        <v>1202</v>
      </c>
      <c r="I911" s="178" t="s">
        <v>1125</v>
      </c>
      <c r="J911" s="186" t="str">
        <f t="shared" si="57"/>
        <v>0</v>
      </c>
      <c r="K911" s="6" t="str">
        <f t="shared" si="60"/>
        <v>2</v>
      </c>
      <c r="L911" s="6" t="str">
        <f t="shared" si="58"/>
        <v>0</v>
      </c>
      <c r="M911" s="6" t="str">
        <f t="shared" si="59"/>
        <v>2</v>
      </c>
    </row>
    <row r="912" spans="3:13" x14ac:dyDescent="0.2">
      <c r="C912" s="119" t="s">
        <v>1202</v>
      </c>
      <c r="I912" s="4" t="s">
        <v>1126</v>
      </c>
      <c r="J912" s="186" t="str">
        <f t="shared" si="57"/>
        <v>0</v>
      </c>
      <c r="K912" s="6" t="str">
        <f t="shared" si="60"/>
        <v>0</v>
      </c>
      <c r="L912" s="6" t="str">
        <f t="shared" si="58"/>
        <v>0</v>
      </c>
      <c r="M912" s="6" t="str">
        <f t="shared" si="59"/>
        <v>3</v>
      </c>
    </row>
    <row r="913" spans="3:13" x14ac:dyDescent="0.2">
      <c r="C913" s="119" t="s">
        <v>1202</v>
      </c>
      <c r="I913" s="178" t="s">
        <v>1127</v>
      </c>
      <c r="J913" s="186" t="str">
        <f t="shared" si="57"/>
        <v>0</v>
      </c>
      <c r="K913" s="6" t="str">
        <f t="shared" si="60"/>
        <v>1</v>
      </c>
      <c r="L913" s="6" t="str">
        <f t="shared" si="58"/>
        <v>0</v>
      </c>
      <c r="M913" s="6" t="str">
        <f t="shared" si="59"/>
        <v>3</v>
      </c>
    </row>
    <row r="914" spans="3:13" x14ac:dyDescent="0.2">
      <c r="C914" s="119" t="s">
        <v>1202</v>
      </c>
      <c r="I914" s="178" t="s">
        <v>1128</v>
      </c>
      <c r="J914" s="186" t="str">
        <f t="shared" si="57"/>
        <v>0</v>
      </c>
      <c r="K914" s="6" t="str">
        <f t="shared" si="60"/>
        <v>2</v>
      </c>
      <c r="L914" s="6" t="str">
        <f t="shared" si="58"/>
        <v>0</v>
      </c>
      <c r="M914" s="6" t="str">
        <f t="shared" si="59"/>
        <v>3</v>
      </c>
    </row>
    <row r="915" spans="3:13" x14ac:dyDescent="0.2">
      <c r="C915" s="119" t="s">
        <v>1202</v>
      </c>
      <c r="I915" s="4" t="s">
        <v>1129</v>
      </c>
      <c r="J915" s="186" t="str">
        <f t="shared" si="57"/>
        <v>0</v>
      </c>
      <c r="K915" s="6" t="str">
        <f t="shared" si="60"/>
        <v>0</v>
      </c>
      <c r="L915" s="6" t="str">
        <f t="shared" si="58"/>
        <v>0</v>
      </c>
      <c r="M915" s="6" t="str">
        <f t="shared" si="59"/>
        <v>9</v>
      </c>
    </row>
    <row r="916" spans="3:13" ht="15" x14ac:dyDescent="0.25">
      <c r="C916" s="119" t="s">
        <v>1202</v>
      </c>
      <c r="I916" s="180" t="s">
        <v>1130</v>
      </c>
      <c r="J916" s="186" t="str">
        <f t="shared" si="57"/>
        <v>0</v>
      </c>
      <c r="K916" s="6" t="str">
        <f t="shared" si="60"/>
        <v>0</v>
      </c>
      <c r="L916" s="6" t="str">
        <f t="shared" si="58"/>
        <v>0</v>
      </c>
      <c r="M916" s="6" t="str">
        <f t="shared" si="59"/>
        <v>0</v>
      </c>
    </row>
    <row r="917" spans="3:13" x14ac:dyDescent="0.2">
      <c r="C917" s="119" t="s">
        <v>1202</v>
      </c>
      <c r="I917" s="4" t="s">
        <v>1131</v>
      </c>
      <c r="J917" s="186" t="str">
        <f t="shared" si="57"/>
        <v>0</v>
      </c>
      <c r="K917" s="6" t="str">
        <f t="shared" si="60"/>
        <v>0</v>
      </c>
      <c r="L917" s="6" t="str">
        <f t="shared" si="58"/>
        <v>0</v>
      </c>
      <c r="M917" s="6" t="str">
        <f t="shared" si="59"/>
        <v>1</v>
      </c>
    </row>
    <row r="918" spans="3:13" x14ac:dyDescent="0.2">
      <c r="C918" s="119" t="s">
        <v>1202</v>
      </c>
      <c r="I918" s="178" t="s">
        <v>1132</v>
      </c>
      <c r="J918" s="186" t="str">
        <f t="shared" si="57"/>
        <v>0</v>
      </c>
      <c r="K918" s="6" t="str">
        <f t="shared" si="60"/>
        <v>1</v>
      </c>
      <c r="L918" s="6" t="str">
        <f t="shared" si="58"/>
        <v>0</v>
      </c>
      <c r="M918" s="6" t="str">
        <f t="shared" si="59"/>
        <v>1</v>
      </c>
    </row>
    <row r="919" spans="3:13" x14ac:dyDescent="0.2">
      <c r="C919" s="119" t="s">
        <v>1202</v>
      </c>
      <c r="I919" s="178" t="s">
        <v>1133</v>
      </c>
      <c r="J919" s="186" t="str">
        <f t="shared" si="57"/>
        <v>0</v>
      </c>
      <c r="K919" s="6" t="str">
        <f t="shared" si="60"/>
        <v>2</v>
      </c>
      <c r="L919" s="6" t="str">
        <f t="shared" si="58"/>
        <v>0</v>
      </c>
      <c r="M919" s="6" t="str">
        <f t="shared" si="59"/>
        <v>1</v>
      </c>
    </row>
    <row r="920" spans="3:13" x14ac:dyDescent="0.2">
      <c r="C920" s="119" t="s">
        <v>1202</v>
      </c>
      <c r="I920" s="4" t="s">
        <v>1134</v>
      </c>
      <c r="J920" s="186" t="str">
        <f t="shared" si="57"/>
        <v>0</v>
      </c>
      <c r="K920" s="6" t="str">
        <f t="shared" si="60"/>
        <v>0</v>
      </c>
      <c r="L920" s="6" t="str">
        <f t="shared" si="58"/>
        <v>0</v>
      </c>
      <c r="M920" s="6" t="str">
        <f t="shared" si="59"/>
        <v>9</v>
      </c>
    </row>
    <row r="921" spans="3:13" x14ac:dyDescent="0.2">
      <c r="C921" s="119" t="s">
        <v>1202</v>
      </c>
      <c r="I921" s="178" t="s">
        <v>1135</v>
      </c>
      <c r="J921" s="186" t="str">
        <f t="shared" si="57"/>
        <v>0</v>
      </c>
      <c r="K921" s="6" t="str">
        <f t="shared" si="60"/>
        <v>0</v>
      </c>
      <c r="L921" s="6" t="str">
        <f t="shared" si="58"/>
        <v>1</v>
      </c>
      <c r="M921" s="6" t="str">
        <f t="shared" si="59"/>
        <v>9</v>
      </c>
    </row>
    <row r="922" spans="3:13" x14ac:dyDescent="0.2">
      <c r="C922" s="119" t="s">
        <v>1202</v>
      </c>
      <c r="I922" s="178" t="s">
        <v>1136</v>
      </c>
      <c r="J922" s="186" t="str">
        <f t="shared" si="57"/>
        <v>0</v>
      </c>
      <c r="K922" s="6" t="str">
        <f t="shared" si="60"/>
        <v>0</v>
      </c>
      <c r="L922" s="6" t="str">
        <f t="shared" si="58"/>
        <v>9</v>
      </c>
      <c r="M922" s="6" t="str">
        <f t="shared" si="59"/>
        <v>9</v>
      </c>
    </row>
    <row r="923" spans="3:13" x14ac:dyDescent="0.2">
      <c r="C923" s="119" t="s">
        <v>1202</v>
      </c>
      <c r="I923" s="178" t="s">
        <v>1137</v>
      </c>
      <c r="J923" s="186" t="str">
        <f t="shared" si="57"/>
        <v>0</v>
      </c>
      <c r="K923" s="6" t="str">
        <f t="shared" si="60"/>
        <v>1</v>
      </c>
      <c r="L923" s="6" t="str">
        <f t="shared" si="58"/>
        <v>9</v>
      </c>
      <c r="M923" s="6" t="str">
        <f t="shared" si="59"/>
        <v>9</v>
      </c>
    </row>
    <row r="924" spans="3:13" x14ac:dyDescent="0.2">
      <c r="C924" s="119" t="s">
        <v>1202</v>
      </c>
      <c r="I924" s="178" t="s">
        <v>1138</v>
      </c>
      <c r="J924" s="186" t="str">
        <f t="shared" si="57"/>
        <v>0</v>
      </c>
      <c r="K924" s="6" t="str">
        <f t="shared" si="60"/>
        <v>2</v>
      </c>
      <c r="L924" s="6" t="str">
        <f t="shared" si="58"/>
        <v>9</v>
      </c>
      <c r="M924" s="6" t="str">
        <f t="shared" si="59"/>
        <v>9</v>
      </c>
    </row>
    <row r="925" spans="3:13" x14ac:dyDescent="0.2">
      <c r="C925" s="119" t="s">
        <v>1202</v>
      </c>
      <c r="I925" s="178" t="s">
        <v>1139</v>
      </c>
      <c r="J925" s="186" t="str">
        <f t="shared" si="57"/>
        <v>0</v>
      </c>
      <c r="K925" s="6" t="str">
        <f t="shared" si="60"/>
        <v>3</v>
      </c>
      <c r="L925" s="6" t="str">
        <f t="shared" si="58"/>
        <v>9</v>
      </c>
      <c r="M925" s="6" t="str">
        <f t="shared" si="59"/>
        <v>9</v>
      </c>
    </row>
    <row r="926" spans="3:13" x14ac:dyDescent="0.2">
      <c r="C926" s="119" t="s">
        <v>1202</v>
      </c>
      <c r="I926" s="178" t="s">
        <v>1140</v>
      </c>
      <c r="J926" s="186" t="str">
        <f t="shared" si="57"/>
        <v>0</v>
      </c>
      <c r="K926" s="6" t="str">
        <f t="shared" si="60"/>
        <v>9</v>
      </c>
      <c r="L926" s="6" t="str">
        <f t="shared" si="58"/>
        <v>9</v>
      </c>
      <c r="M926" s="6" t="str">
        <f t="shared" si="59"/>
        <v>9</v>
      </c>
    </row>
    <row r="927" spans="3:13" ht="15" x14ac:dyDescent="0.25">
      <c r="C927" s="119" t="s">
        <v>1202</v>
      </c>
      <c r="I927" s="180" t="s">
        <v>1141</v>
      </c>
      <c r="J927" s="186" t="str">
        <f t="shared" si="57"/>
        <v>0</v>
      </c>
      <c r="K927" s="6" t="str">
        <f t="shared" si="60"/>
        <v>0</v>
      </c>
      <c r="L927" s="6" t="str">
        <f t="shared" si="58"/>
        <v>0</v>
      </c>
      <c r="M927" s="6" t="str">
        <f t="shared" si="59"/>
        <v>0</v>
      </c>
    </row>
    <row r="928" spans="3:13" x14ac:dyDescent="0.2">
      <c r="C928" s="119" t="s">
        <v>1202</v>
      </c>
      <c r="I928" s="178" t="s">
        <v>1142</v>
      </c>
      <c r="J928" s="186" t="str">
        <f t="shared" si="57"/>
        <v>0</v>
      </c>
      <c r="K928" s="6" t="str">
        <f t="shared" si="60"/>
        <v>0</v>
      </c>
      <c r="L928" s="6" t="str">
        <f t="shared" si="58"/>
        <v>1</v>
      </c>
      <c r="M928" s="6" t="str">
        <f t="shared" si="59"/>
        <v>0</v>
      </c>
    </row>
    <row r="929" spans="3:13" x14ac:dyDescent="0.2">
      <c r="C929" s="119" t="s">
        <v>1202</v>
      </c>
      <c r="I929" s="178" t="s">
        <v>1143</v>
      </c>
      <c r="J929" s="186" t="str">
        <f t="shared" si="57"/>
        <v>0</v>
      </c>
      <c r="K929" s="6" t="str">
        <f t="shared" si="60"/>
        <v>0</v>
      </c>
      <c r="L929" s="6" t="str">
        <f t="shared" si="58"/>
        <v>2</v>
      </c>
      <c r="M929" s="6" t="str">
        <f t="shared" si="59"/>
        <v>0</v>
      </c>
    </row>
    <row r="930" spans="3:13" x14ac:dyDescent="0.2">
      <c r="C930" s="119" t="s">
        <v>1202</v>
      </c>
      <c r="I930" s="178" t="s">
        <v>1144</v>
      </c>
      <c r="J930" s="186" t="str">
        <f t="shared" si="57"/>
        <v>0</v>
      </c>
      <c r="K930" s="6" t="str">
        <f t="shared" si="60"/>
        <v>0</v>
      </c>
      <c r="L930" s="6" t="str">
        <f t="shared" si="58"/>
        <v>3</v>
      </c>
      <c r="M930" s="6" t="str">
        <f t="shared" si="59"/>
        <v>0</v>
      </c>
    </row>
    <row r="931" spans="3:13" x14ac:dyDescent="0.2">
      <c r="C931" s="119" t="s">
        <v>1202</v>
      </c>
      <c r="I931" s="178" t="s">
        <v>1145</v>
      </c>
      <c r="J931" s="186" t="str">
        <f t="shared" si="57"/>
        <v>0</v>
      </c>
      <c r="K931" s="6" t="str">
        <f t="shared" si="60"/>
        <v>0</v>
      </c>
      <c r="L931" s="6" t="str">
        <f t="shared" si="58"/>
        <v>4</v>
      </c>
      <c r="M931" s="6" t="str">
        <f t="shared" si="59"/>
        <v>0</v>
      </c>
    </row>
    <row r="932" spans="3:13" ht="15" x14ac:dyDescent="0.25">
      <c r="C932" s="119" t="s">
        <v>1202</v>
      </c>
      <c r="I932" s="180" t="s">
        <v>1146</v>
      </c>
      <c r="J932" s="186" t="str">
        <f t="shared" si="57"/>
        <v>0</v>
      </c>
      <c r="K932" s="6" t="str">
        <f t="shared" si="60"/>
        <v>0</v>
      </c>
      <c r="L932" s="6" t="str">
        <f t="shared" si="58"/>
        <v>0</v>
      </c>
      <c r="M932" s="6" t="str">
        <f t="shared" si="59"/>
        <v>0</v>
      </c>
    </row>
    <row r="933" spans="3:13" x14ac:dyDescent="0.2">
      <c r="C933" s="119" t="s">
        <v>1202</v>
      </c>
      <c r="I933" s="178" t="s">
        <v>1147</v>
      </c>
      <c r="J933" s="186" t="str">
        <f t="shared" si="57"/>
        <v>0</v>
      </c>
      <c r="K933" s="6" t="str">
        <f t="shared" si="60"/>
        <v>0</v>
      </c>
      <c r="L933" s="6" t="str">
        <f t="shared" si="58"/>
        <v>1</v>
      </c>
      <c r="M933" s="6" t="str">
        <f t="shared" si="59"/>
        <v>0</v>
      </c>
    </row>
    <row r="934" spans="3:13" x14ac:dyDescent="0.2">
      <c r="C934" s="119" t="s">
        <v>1202</v>
      </c>
      <c r="I934" s="178" t="s">
        <v>1148</v>
      </c>
      <c r="J934" s="186" t="str">
        <f t="shared" si="57"/>
        <v>0</v>
      </c>
      <c r="K934" s="6" t="str">
        <f t="shared" si="60"/>
        <v>0</v>
      </c>
      <c r="L934" s="6" t="str">
        <f t="shared" si="58"/>
        <v>2</v>
      </c>
      <c r="M934" s="6" t="str">
        <f t="shared" si="59"/>
        <v>0</v>
      </c>
    </row>
    <row r="935" spans="3:13" x14ac:dyDescent="0.2">
      <c r="C935" s="119" t="s">
        <v>1202</v>
      </c>
      <c r="I935" s="178" t="s">
        <v>1149</v>
      </c>
      <c r="J935" s="186" t="str">
        <f t="shared" si="57"/>
        <v>0</v>
      </c>
      <c r="K935" s="6" t="str">
        <f t="shared" si="60"/>
        <v>0</v>
      </c>
      <c r="L935" s="6" t="str">
        <f t="shared" si="58"/>
        <v>3</v>
      </c>
      <c r="M935" s="6" t="str">
        <f t="shared" si="59"/>
        <v>0</v>
      </c>
    </row>
    <row r="936" spans="3:13" x14ac:dyDescent="0.2">
      <c r="C936" s="119" t="s">
        <v>1202</v>
      </c>
      <c r="I936" s="178" t="s">
        <v>1150</v>
      </c>
      <c r="J936" s="186" t="str">
        <f t="shared" si="57"/>
        <v>0</v>
      </c>
      <c r="K936" s="6" t="str">
        <f t="shared" si="60"/>
        <v>0</v>
      </c>
      <c r="L936" s="6" t="str">
        <f t="shared" si="58"/>
        <v>4</v>
      </c>
      <c r="M936" s="6" t="str">
        <f t="shared" si="59"/>
        <v>0</v>
      </c>
    </row>
    <row r="937" spans="3:13" x14ac:dyDescent="0.2">
      <c r="C937" s="119" t="s">
        <v>1202</v>
      </c>
      <c r="I937" s="178" t="s">
        <v>1151</v>
      </c>
      <c r="J937" s="186" t="str">
        <f t="shared" si="57"/>
        <v>0</v>
      </c>
      <c r="K937" s="6" t="str">
        <f t="shared" si="60"/>
        <v>1</v>
      </c>
      <c r="L937" s="6" t="str">
        <f t="shared" si="58"/>
        <v>4</v>
      </c>
      <c r="M937" s="6" t="str">
        <f t="shared" si="59"/>
        <v>0</v>
      </c>
    </row>
    <row r="938" spans="3:13" x14ac:dyDescent="0.2">
      <c r="C938" s="119" t="s">
        <v>1202</v>
      </c>
      <c r="I938" s="178" t="s">
        <v>1152</v>
      </c>
      <c r="J938" s="186" t="str">
        <f t="shared" si="57"/>
        <v>0</v>
      </c>
      <c r="K938" s="6" t="str">
        <f t="shared" si="60"/>
        <v>2</v>
      </c>
      <c r="L938" s="6" t="str">
        <f t="shared" si="58"/>
        <v>4</v>
      </c>
      <c r="M938" s="6" t="str">
        <f t="shared" si="59"/>
        <v>0</v>
      </c>
    </row>
    <row r="939" spans="3:13" ht="15" x14ac:dyDescent="0.25">
      <c r="C939" s="119" t="s">
        <v>1202</v>
      </c>
      <c r="I939" s="180" t="s">
        <v>1153</v>
      </c>
      <c r="J939" s="186" t="str">
        <f t="shared" si="57"/>
        <v>0</v>
      </c>
      <c r="K939" s="6" t="str">
        <f t="shared" si="60"/>
        <v>0</v>
      </c>
      <c r="L939" s="6" t="str">
        <f t="shared" si="58"/>
        <v>0</v>
      </c>
      <c r="M939" s="6" t="str">
        <f t="shared" si="59"/>
        <v>0</v>
      </c>
    </row>
    <row r="940" spans="3:13" ht="15" x14ac:dyDescent="0.25">
      <c r="C940" s="119" t="s">
        <v>1202</v>
      </c>
      <c r="I940" s="180" t="s">
        <v>1154</v>
      </c>
      <c r="J940" s="186" t="str">
        <f t="shared" si="57"/>
        <v>0</v>
      </c>
      <c r="K940" s="6" t="str">
        <f t="shared" si="60"/>
        <v>0</v>
      </c>
      <c r="L940" s="6" t="str">
        <f t="shared" si="58"/>
        <v>0</v>
      </c>
      <c r="M940" s="6" t="str">
        <f t="shared" si="59"/>
        <v>0</v>
      </c>
    </row>
    <row r="941" spans="3:13" x14ac:dyDescent="0.2">
      <c r="C941" s="119" t="s">
        <v>1202</v>
      </c>
      <c r="I941" s="4" t="s">
        <v>1155</v>
      </c>
      <c r="J941" s="186" t="str">
        <f t="shared" si="57"/>
        <v>0</v>
      </c>
      <c r="K941" s="6" t="str">
        <f t="shared" si="60"/>
        <v>0</v>
      </c>
      <c r="L941" s="6" t="str">
        <f t="shared" si="58"/>
        <v>0</v>
      </c>
      <c r="M941" s="6" t="str">
        <f t="shared" si="59"/>
        <v>1</v>
      </c>
    </row>
    <row r="942" spans="3:13" x14ac:dyDescent="0.2">
      <c r="C942" s="119" t="s">
        <v>1202</v>
      </c>
      <c r="I942" s="178" t="s">
        <v>1156</v>
      </c>
      <c r="J942" s="186" t="str">
        <f t="shared" si="57"/>
        <v>0</v>
      </c>
      <c r="K942" s="6" t="str">
        <f t="shared" si="60"/>
        <v>0</v>
      </c>
      <c r="L942" s="6" t="str">
        <f t="shared" si="58"/>
        <v>1</v>
      </c>
      <c r="M942" s="6" t="str">
        <f t="shared" si="59"/>
        <v>1</v>
      </c>
    </row>
    <row r="943" spans="3:13" x14ac:dyDescent="0.2">
      <c r="C943" s="119" t="s">
        <v>1202</v>
      </c>
      <c r="I943" s="178" t="s">
        <v>1157</v>
      </c>
      <c r="J943" s="186" t="str">
        <f t="shared" si="57"/>
        <v>0</v>
      </c>
      <c r="K943" s="6" t="str">
        <f t="shared" si="60"/>
        <v>0</v>
      </c>
      <c r="L943" s="6" t="str">
        <f t="shared" si="58"/>
        <v>2</v>
      </c>
      <c r="M943" s="6" t="str">
        <f t="shared" si="59"/>
        <v>1</v>
      </c>
    </row>
    <row r="944" spans="3:13" x14ac:dyDescent="0.2">
      <c r="C944" s="119" t="s">
        <v>1202</v>
      </c>
      <c r="I944" s="178" t="s">
        <v>1158</v>
      </c>
      <c r="J944" s="186" t="str">
        <f t="shared" si="57"/>
        <v>0</v>
      </c>
      <c r="K944" s="6" t="str">
        <f t="shared" si="60"/>
        <v>0</v>
      </c>
      <c r="L944" s="6" t="str">
        <f t="shared" si="58"/>
        <v>3</v>
      </c>
      <c r="M944" s="6" t="str">
        <f t="shared" si="59"/>
        <v>1</v>
      </c>
    </row>
    <row r="945" spans="3:13" x14ac:dyDescent="0.2">
      <c r="C945" s="119" t="s">
        <v>1202</v>
      </c>
      <c r="I945" s="178" t="s">
        <v>1159</v>
      </c>
      <c r="J945" s="186" t="str">
        <f t="shared" si="57"/>
        <v>0</v>
      </c>
      <c r="K945" s="6" t="str">
        <f t="shared" si="60"/>
        <v>0</v>
      </c>
      <c r="L945" s="6" t="str">
        <f t="shared" si="58"/>
        <v>9</v>
      </c>
      <c r="M945" s="6" t="str">
        <f t="shared" si="59"/>
        <v>1</v>
      </c>
    </row>
    <row r="946" spans="3:13" x14ac:dyDescent="0.2">
      <c r="C946" s="119" t="s">
        <v>1202</v>
      </c>
      <c r="I946" s="4" t="s">
        <v>1160</v>
      </c>
      <c r="J946" s="186" t="str">
        <f t="shared" si="57"/>
        <v>0</v>
      </c>
      <c r="K946" s="6" t="str">
        <f t="shared" si="60"/>
        <v>0</v>
      </c>
      <c r="L946" s="6" t="str">
        <f t="shared" si="58"/>
        <v>0</v>
      </c>
      <c r="M946" s="6" t="str">
        <f t="shared" si="59"/>
        <v>2</v>
      </c>
    </row>
    <row r="947" spans="3:13" x14ac:dyDescent="0.2">
      <c r="C947" s="119" t="s">
        <v>1202</v>
      </c>
      <c r="I947" s="178" t="s">
        <v>1161</v>
      </c>
      <c r="J947" s="186" t="str">
        <f t="shared" si="57"/>
        <v>0</v>
      </c>
      <c r="K947" s="6" t="str">
        <f t="shared" si="60"/>
        <v>0</v>
      </c>
      <c r="L947" s="6" t="str">
        <f t="shared" si="58"/>
        <v>1</v>
      </c>
      <c r="M947" s="6" t="str">
        <f t="shared" si="59"/>
        <v>2</v>
      </c>
    </row>
    <row r="948" spans="3:13" x14ac:dyDescent="0.2">
      <c r="C948" s="119" t="s">
        <v>1202</v>
      </c>
      <c r="I948" s="178" t="s">
        <v>1162</v>
      </c>
      <c r="J948" s="186" t="str">
        <f t="shared" si="57"/>
        <v>0</v>
      </c>
      <c r="K948" s="6" t="str">
        <f t="shared" si="60"/>
        <v>0</v>
      </c>
      <c r="L948" s="6" t="str">
        <f t="shared" si="58"/>
        <v>9</v>
      </c>
      <c r="M948" s="6" t="str">
        <f t="shared" si="59"/>
        <v>2</v>
      </c>
    </row>
    <row r="949" spans="3:13" ht="15" x14ac:dyDescent="0.25">
      <c r="C949" s="119" t="s">
        <v>1202</v>
      </c>
      <c r="I949" s="180" t="s">
        <v>1163</v>
      </c>
      <c r="J949" s="186" t="str">
        <f t="shared" si="57"/>
        <v>0</v>
      </c>
      <c r="K949" s="6" t="str">
        <f t="shared" si="60"/>
        <v>0</v>
      </c>
      <c r="L949" s="6" t="str">
        <f t="shared" si="58"/>
        <v>0</v>
      </c>
      <c r="M949" s="6" t="str">
        <f t="shared" si="59"/>
        <v>0</v>
      </c>
    </row>
    <row r="950" spans="3:13" x14ac:dyDescent="0.2">
      <c r="C950" s="119" t="s">
        <v>1202</v>
      </c>
      <c r="I950" s="4" t="s">
        <v>1164</v>
      </c>
      <c r="J950" s="186" t="str">
        <f t="shared" si="57"/>
        <v>0</v>
      </c>
      <c r="K950" s="6" t="str">
        <f t="shared" si="60"/>
        <v>0</v>
      </c>
      <c r="L950" s="6" t="str">
        <f t="shared" si="58"/>
        <v>0</v>
      </c>
      <c r="M950" s="6" t="str">
        <f t="shared" si="59"/>
        <v>1</v>
      </c>
    </row>
    <row r="951" spans="3:13" x14ac:dyDescent="0.2">
      <c r="C951" s="119" t="s">
        <v>1202</v>
      </c>
      <c r="I951" s="178" t="s">
        <v>1165</v>
      </c>
      <c r="J951" s="186" t="str">
        <f t="shared" si="57"/>
        <v>0</v>
      </c>
      <c r="K951" s="6" t="str">
        <f t="shared" si="60"/>
        <v>0</v>
      </c>
      <c r="L951" s="6" t="str">
        <f t="shared" si="58"/>
        <v>1</v>
      </c>
      <c r="M951" s="6" t="str">
        <f t="shared" si="59"/>
        <v>1</v>
      </c>
    </row>
    <row r="952" spans="3:13" x14ac:dyDescent="0.2">
      <c r="C952" s="119" t="s">
        <v>1202</v>
      </c>
      <c r="I952" s="178" t="s">
        <v>1166</v>
      </c>
      <c r="J952" s="186" t="str">
        <f t="shared" si="57"/>
        <v>0</v>
      </c>
      <c r="K952" s="6" t="str">
        <f t="shared" si="60"/>
        <v>0</v>
      </c>
      <c r="L952" s="6" t="str">
        <f t="shared" si="58"/>
        <v>2</v>
      </c>
      <c r="M952" s="6" t="str">
        <f t="shared" si="59"/>
        <v>1</v>
      </c>
    </row>
    <row r="953" spans="3:13" x14ac:dyDescent="0.2">
      <c r="C953" s="119" t="s">
        <v>1202</v>
      </c>
      <c r="I953" s="4" t="s">
        <v>1167</v>
      </c>
      <c r="J953" s="186" t="str">
        <f t="shared" si="57"/>
        <v>0</v>
      </c>
      <c r="K953" s="6" t="str">
        <f t="shared" si="60"/>
        <v>0</v>
      </c>
      <c r="L953" s="6" t="str">
        <f t="shared" si="58"/>
        <v>0</v>
      </c>
      <c r="M953" s="6" t="str">
        <f t="shared" si="59"/>
        <v>2</v>
      </c>
    </row>
    <row r="954" spans="3:13" x14ac:dyDescent="0.2">
      <c r="C954" s="119" t="s">
        <v>1202</v>
      </c>
      <c r="I954" s="4" t="s">
        <v>1168</v>
      </c>
      <c r="J954" s="186" t="str">
        <f t="shared" si="57"/>
        <v>0</v>
      </c>
      <c r="K954" s="6" t="str">
        <f t="shared" si="60"/>
        <v>0</v>
      </c>
      <c r="L954" s="6" t="str">
        <f t="shared" si="58"/>
        <v>0</v>
      </c>
      <c r="M954" s="6" t="str">
        <f t="shared" si="59"/>
        <v>9</v>
      </c>
    </row>
    <row r="955" spans="3:13" x14ac:dyDescent="0.2">
      <c r="C955" s="119" t="s">
        <v>1202</v>
      </c>
      <c r="I955" s="178" t="s">
        <v>1169</v>
      </c>
      <c r="J955" s="186" t="str">
        <f t="shared" si="57"/>
        <v>0</v>
      </c>
      <c r="K955" s="6" t="str">
        <f t="shared" si="60"/>
        <v>0</v>
      </c>
      <c r="L955" s="6" t="str">
        <f t="shared" si="58"/>
        <v>1</v>
      </c>
      <c r="M955" s="6" t="str">
        <f t="shared" si="59"/>
        <v>9</v>
      </c>
    </row>
    <row r="956" spans="3:13" x14ac:dyDescent="0.2">
      <c r="C956" s="119" t="s">
        <v>1202</v>
      </c>
      <c r="I956" s="178" t="s">
        <v>1170</v>
      </c>
      <c r="J956" s="186" t="str">
        <f t="shared" si="57"/>
        <v>0</v>
      </c>
      <c r="K956" s="6" t="str">
        <f t="shared" si="60"/>
        <v>0</v>
      </c>
      <c r="L956" s="6" t="str">
        <f t="shared" si="58"/>
        <v>2</v>
      </c>
      <c r="M956" s="6" t="str">
        <f t="shared" si="59"/>
        <v>9</v>
      </c>
    </row>
    <row r="957" spans="3:13" x14ac:dyDescent="0.2">
      <c r="C957" s="119" t="s">
        <v>1202</v>
      </c>
      <c r="I957" s="178" t="s">
        <v>1171</v>
      </c>
      <c r="J957" s="186" t="str">
        <f t="shared" si="57"/>
        <v>0</v>
      </c>
      <c r="K957" s="6" t="str">
        <f t="shared" si="60"/>
        <v>0</v>
      </c>
      <c r="L957" s="6" t="str">
        <f t="shared" si="58"/>
        <v>9</v>
      </c>
      <c r="M957" s="6" t="str">
        <f t="shared" si="59"/>
        <v>9</v>
      </c>
    </row>
    <row r="958" spans="3:13" x14ac:dyDescent="0.2">
      <c r="C958" s="119" t="s">
        <v>1202</v>
      </c>
      <c r="I958" s="178" t="s">
        <v>1172</v>
      </c>
      <c r="J958" s="186" t="str">
        <f t="shared" si="57"/>
        <v>0</v>
      </c>
      <c r="K958" s="6" t="str">
        <f t="shared" si="60"/>
        <v>1</v>
      </c>
      <c r="L958" s="6" t="str">
        <f t="shared" si="58"/>
        <v>9</v>
      </c>
      <c r="M958" s="6" t="str">
        <f t="shared" si="59"/>
        <v>9</v>
      </c>
    </row>
    <row r="959" spans="3:13" x14ac:dyDescent="0.2">
      <c r="C959" s="119" t="s">
        <v>1202</v>
      </c>
      <c r="I959" s="178" t="s">
        <v>1173</v>
      </c>
      <c r="J959" s="186" t="str">
        <f t="shared" si="57"/>
        <v>0</v>
      </c>
      <c r="K959" s="6" t="str">
        <f t="shared" si="60"/>
        <v>2</v>
      </c>
      <c r="L959" s="6" t="str">
        <f t="shared" si="58"/>
        <v>9</v>
      </c>
      <c r="M959" s="6" t="str">
        <f t="shared" si="59"/>
        <v>9</v>
      </c>
    </row>
    <row r="960" spans="3:13" x14ac:dyDescent="0.2">
      <c r="C960" s="119" t="s">
        <v>1202</v>
      </c>
      <c r="I960" s="178" t="s">
        <v>1174</v>
      </c>
      <c r="J960" s="186" t="str">
        <f t="shared" si="57"/>
        <v>0</v>
      </c>
      <c r="K960" s="6" t="str">
        <f t="shared" si="60"/>
        <v>3</v>
      </c>
      <c r="L960" s="6" t="str">
        <f t="shared" si="58"/>
        <v>9</v>
      </c>
      <c r="M960" s="6" t="str">
        <f t="shared" si="59"/>
        <v>9</v>
      </c>
    </row>
    <row r="961" spans="3:13" x14ac:dyDescent="0.2">
      <c r="C961" s="119" t="s">
        <v>1202</v>
      </c>
      <c r="I961" s="178" t="s">
        <v>1175</v>
      </c>
      <c r="J961" s="186" t="str">
        <f t="shared" si="57"/>
        <v>0</v>
      </c>
      <c r="K961" s="6" t="str">
        <f t="shared" si="60"/>
        <v>4</v>
      </c>
      <c r="L961" s="6" t="str">
        <f t="shared" si="58"/>
        <v>9</v>
      </c>
      <c r="M961" s="6" t="str">
        <f t="shared" si="59"/>
        <v>9</v>
      </c>
    </row>
    <row r="962" spans="3:13" x14ac:dyDescent="0.2">
      <c r="C962" s="119" t="s">
        <v>1202</v>
      </c>
      <c r="I962" s="178" t="s">
        <v>1176</v>
      </c>
      <c r="J962" s="186" t="str">
        <f t="shared" si="57"/>
        <v>0</v>
      </c>
      <c r="K962" s="6" t="str">
        <f t="shared" si="60"/>
        <v>5</v>
      </c>
      <c r="L962" s="6" t="str">
        <f t="shared" si="58"/>
        <v>9</v>
      </c>
      <c r="M962" s="6" t="str">
        <f t="shared" si="59"/>
        <v>9</v>
      </c>
    </row>
    <row r="963" spans="3:13" x14ac:dyDescent="0.2">
      <c r="C963" s="119" t="s">
        <v>1202</v>
      </c>
      <c r="I963" s="178" t="s">
        <v>1177</v>
      </c>
      <c r="J963" s="186" t="str">
        <f t="shared" si="57"/>
        <v>0</v>
      </c>
      <c r="K963" s="6" t="str">
        <f t="shared" si="60"/>
        <v>6</v>
      </c>
      <c r="L963" s="6" t="str">
        <f t="shared" si="58"/>
        <v>9</v>
      </c>
      <c r="M963" s="6" t="str">
        <f t="shared" si="59"/>
        <v>9</v>
      </c>
    </row>
    <row r="964" spans="3:13" x14ac:dyDescent="0.2">
      <c r="C964" s="119" t="s">
        <v>1202</v>
      </c>
      <c r="I964" s="178" t="s">
        <v>1178</v>
      </c>
      <c r="J964" s="186" t="str">
        <f t="shared" ref="J964:J987" si="61">LEFT(RIGHT(LEFT(I964,6),1),1)</f>
        <v>0</v>
      </c>
      <c r="K964" s="6" t="str">
        <f t="shared" si="60"/>
        <v>7</v>
      </c>
      <c r="L964" s="6" t="str">
        <f t="shared" ref="L964:L987" si="62">LEFT(RIGHT(LEFT(I964,6),3),1)</f>
        <v>9</v>
      </c>
      <c r="M964" s="6" t="str">
        <f t="shared" ref="M964:M987" si="63">LEFT(RIGHT(LEFT(I964,6),4),1)</f>
        <v>9</v>
      </c>
    </row>
    <row r="965" spans="3:13" x14ac:dyDescent="0.2">
      <c r="C965" s="119" t="s">
        <v>1202</v>
      </c>
      <c r="I965" s="178" t="s">
        <v>1179</v>
      </c>
      <c r="J965" s="186" t="str">
        <f t="shared" si="61"/>
        <v>0</v>
      </c>
      <c r="K965" s="6" t="str">
        <f t="shared" si="60"/>
        <v>9</v>
      </c>
      <c r="L965" s="6" t="str">
        <f t="shared" si="62"/>
        <v>9</v>
      </c>
      <c r="M965" s="6" t="str">
        <f t="shared" si="63"/>
        <v>9</v>
      </c>
    </row>
    <row r="966" spans="3:13" ht="15" x14ac:dyDescent="0.25">
      <c r="C966" s="119" t="s">
        <v>1202</v>
      </c>
      <c r="I966" s="180" t="s">
        <v>1180</v>
      </c>
      <c r="J966" s="186" t="str">
        <f t="shared" si="61"/>
        <v>0</v>
      </c>
      <c r="K966" s="6" t="str">
        <f t="shared" si="60"/>
        <v>0</v>
      </c>
      <c r="L966" s="6" t="str">
        <f t="shared" si="62"/>
        <v>0</v>
      </c>
      <c r="M966" s="6" t="str">
        <f t="shared" si="63"/>
        <v>0</v>
      </c>
    </row>
    <row r="967" spans="3:13" x14ac:dyDescent="0.2">
      <c r="C967" s="119" t="s">
        <v>1202</v>
      </c>
      <c r="I967" s="4" t="s">
        <v>1181</v>
      </c>
      <c r="J967" s="186" t="str">
        <f t="shared" si="61"/>
        <v>0</v>
      </c>
      <c r="K967" s="6" t="str">
        <f t="shared" si="60"/>
        <v>0</v>
      </c>
      <c r="L967" s="6" t="str">
        <f t="shared" si="62"/>
        <v>0</v>
      </c>
      <c r="M967" s="6" t="str">
        <f t="shared" si="63"/>
        <v>1</v>
      </c>
    </row>
    <row r="968" spans="3:13" x14ac:dyDescent="0.2">
      <c r="C968" s="119" t="s">
        <v>1202</v>
      </c>
      <c r="I968" s="178" t="s">
        <v>1182</v>
      </c>
      <c r="J968" s="186" t="str">
        <f t="shared" si="61"/>
        <v>0</v>
      </c>
      <c r="K968" s="6" t="str">
        <f t="shared" ref="K968:K987" si="64">LEFT(RIGHT(LEFT(I968,6),2),1)</f>
        <v>0</v>
      </c>
      <c r="L968" s="6" t="str">
        <f t="shared" si="62"/>
        <v>1</v>
      </c>
      <c r="M968" s="6" t="str">
        <f t="shared" si="63"/>
        <v>1</v>
      </c>
    </row>
    <row r="969" spans="3:13" x14ac:dyDescent="0.2">
      <c r="C969" s="119" t="s">
        <v>1202</v>
      </c>
      <c r="I969" s="178" t="s">
        <v>1183</v>
      </c>
      <c r="J969" s="186" t="str">
        <f t="shared" si="61"/>
        <v>0</v>
      </c>
      <c r="K969" s="6" t="str">
        <f t="shared" si="64"/>
        <v>0</v>
      </c>
      <c r="L969" s="6" t="str">
        <f t="shared" si="62"/>
        <v>2</v>
      </c>
      <c r="M969" s="6" t="str">
        <f t="shared" si="63"/>
        <v>1</v>
      </c>
    </row>
    <row r="970" spans="3:13" x14ac:dyDescent="0.2">
      <c r="C970" s="119" t="s">
        <v>1202</v>
      </c>
      <c r="I970" s="4" t="s">
        <v>1184</v>
      </c>
      <c r="J970" s="186" t="str">
        <f t="shared" si="61"/>
        <v>0</v>
      </c>
      <c r="K970" s="6" t="str">
        <f t="shared" si="64"/>
        <v>0</v>
      </c>
      <c r="L970" s="6" t="str">
        <f t="shared" si="62"/>
        <v>0</v>
      </c>
      <c r="M970" s="6" t="str">
        <f t="shared" si="63"/>
        <v>2</v>
      </c>
    </row>
    <row r="971" spans="3:13" x14ac:dyDescent="0.2">
      <c r="C971" s="119" t="s">
        <v>1202</v>
      </c>
      <c r="I971" s="178" t="s">
        <v>1185</v>
      </c>
      <c r="J971" s="186" t="str">
        <f t="shared" si="61"/>
        <v>0</v>
      </c>
      <c r="K971" s="6" t="str">
        <f t="shared" si="64"/>
        <v>0</v>
      </c>
      <c r="L971" s="6" t="str">
        <f t="shared" si="62"/>
        <v>1</v>
      </c>
      <c r="M971" s="6" t="str">
        <f t="shared" si="63"/>
        <v>2</v>
      </c>
    </row>
    <row r="972" spans="3:13" x14ac:dyDescent="0.2">
      <c r="C972" s="119" t="s">
        <v>1202</v>
      </c>
      <c r="I972" s="178" t="s">
        <v>1186</v>
      </c>
      <c r="J972" s="186" t="str">
        <f t="shared" si="61"/>
        <v>0</v>
      </c>
      <c r="K972" s="6" t="str">
        <f t="shared" si="64"/>
        <v>0</v>
      </c>
      <c r="L972" s="6" t="str">
        <f t="shared" si="62"/>
        <v>2</v>
      </c>
      <c r="M972" s="6" t="str">
        <f t="shared" si="63"/>
        <v>2</v>
      </c>
    </row>
    <row r="973" spans="3:13" x14ac:dyDescent="0.2">
      <c r="C973" s="119" t="s">
        <v>1202</v>
      </c>
      <c r="I973" s="178" t="s">
        <v>1187</v>
      </c>
      <c r="J973" s="186" t="str">
        <f t="shared" si="61"/>
        <v>0</v>
      </c>
      <c r="K973" s="6" t="str">
        <f t="shared" si="64"/>
        <v>0</v>
      </c>
      <c r="L973" s="6" t="str">
        <f t="shared" si="62"/>
        <v>3</v>
      </c>
      <c r="M973" s="6" t="str">
        <f t="shared" si="63"/>
        <v>2</v>
      </c>
    </row>
    <row r="974" spans="3:13" x14ac:dyDescent="0.2">
      <c r="C974" s="119" t="s">
        <v>1202</v>
      </c>
      <c r="I974" s="178" t="s">
        <v>1188</v>
      </c>
      <c r="J974" s="186" t="str">
        <f t="shared" si="61"/>
        <v>0</v>
      </c>
      <c r="K974" s="6" t="str">
        <f t="shared" si="64"/>
        <v>0</v>
      </c>
      <c r="L974" s="6" t="str">
        <f t="shared" si="62"/>
        <v>4</v>
      </c>
      <c r="M974" s="6" t="str">
        <f t="shared" si="63"/>
        <v>2</v>
      </c>
    </row>
    <row r="975" spans="3:13" x14ac:dyDescent="0.2">
      <c r="C975" s="119" t="s">
        <v>1202</v>
      </c>
      <c r="I975" s="178" t="s">
        <v>1189</v>
      </c>
      <c r="J975" s="186" t="str">
        <f t="shared" si="61"/>
        <v>0</v>
      </c>
      <c r="K975" s="6" t="str">
        <f t="shared" si="64"/>
        <v>0</v>
      </c>
      <c r="L975" s="6" t="str">
        <f t="shared" si="62"/>
        <v>5</v>
      </c>
      <c r="M975" s="6" t="str">
        <f t="shared" si="63"/>
        <v>2</v>
      </c>
    </row>
    <row r="976" spans="3:13" x14ac:dyDescent="0.2">
      <c r="C976" s="119" t="s">
        <v>1202</v>
      </c>
      <c r="I976" s="178" t="s">
        <v>1190</v>
      </c>
      <c r="J976" s="186" t="str">
        <f t="shared" si="61"/>
        <v>0</v>
      </c>
      <c r="K976" s="6" t="str">
        <f t="shared" si="64"/>
        <v>0</v>
      </c>
      <c r="L976" s="6" t="str">
        <f t="shared" si="62"/>
        <v>9</v>
      </c>
      <c r="M976" s="6" t="str">
        <f t="shared" si="63"/>
        <v>2</v>
      </c>
    </row>
    <row r="977" spans="3:13" ht="15" x14ac:dyDescent="0.25">
      <c r="C977" s="119" t="s">
        <v>1202</v>
      </c>
      <c r="I977" s="180" t="s">
        <v>1191</v>
      </c>
      <c r="J977" s="186" t="str">
        <f t="shared" si="61"/>
        <v>0</v>
      </c>
      <c r="K977" s="6" t="str">
        <f t="shared" si="64"/>
        <v>0</v>
      </c>
      <c r="L977" s="6" t="str">
        <f t="shared" si="62"/>
        <v>0</v>
      </c>
      <c r="M977" s="6" t="str">
        <f t="shared" si="63"/>
        <v>0</v>
      </c>
    </row>
    <row r="978" spans="3:13" x14ac:dyDescent="0.2">
      <c r="C978" s="119" t="s">
        <v>1202</v>
      </c>
      <c r="I978" s="178" t="s">
        <v>1192</v>
      </c>
      <c r="J978" s="186" t="str">
        <f t="shared" si="61"/>
        <v>0</v>
      </c>
      <c r="K978" s="6" t="str">
        <f t="shared" si="64"/>
        <v>0</v>
      </c>
      <c r="L978" s="6" t="str">
        <f t="shared" si="62"/>
        <v>1</v>
      </c>
      <c r="M978" s="6" t="str">
        <f t="shared" si="63"/>
        <v>0</v>
      </c>
    </row>
    <row r="979" spans="3:13" x14ac:dyDescent="0.2">
      <c r="C979" s="119" t="s">
        <v>1202</v>
      </c>
      <c r="I979" s="178" t="s">
        <v>1193</v>
      </c>
      <c r="J979" s="186" t="str">
        <f t="shared" si="61"/>
        <v>0</v>
      </c>
      <c r="K979" s="6" t="str">
        <f t="shared" si="64"/>
        <v>0</v>
      </c>
      <c r="L979" s="6" t="str">
        <f t="shared" si="62"/>
        <v>2</v>
      </c>
      <c r="M979" s="6" t="str">
        <f t="shared" si="63"/>
        <v>0</v>
      </c>
    </row>
    <row r="980" spans="3:13" x14ac:dyDescent="0.2">
      <c r="C980" s="119" t="s">
        <v>1202</v>
      </c>
      <c r="I980" s="178" t="s">
        <v>1194</v>
      </c>
      <c r="J980" s="186" t="str">
        <f t="shared" si="61"/>
        <v>0</v>
      </c>
      <c r="K980" s="6" t="str">
        <f t="shared" si="64"/>
        <v>0</v>
      </c>
      <c r="L980" s="6" t="str">
        <f t="shared" si="62"/>
        <v>3</v>
      </c>
      <c r="M980" s="6" t="str">
        <f t="shared" si="63"/>
        <v>0</v>
      </c>
    </row>
    <row r="981" spans="3:13" x14ac:dyDescent="0.2">
      <c r="C981" s="119" t="s">
        <v>1202</v>
      </c>
      <c r="I981" s="178" t="s">
        <v>1195</v>
      </c>
      <c r="J981" s="186" t="str">
        <f t="shared" si="61"/>
        <v>0</v>
      </c>
      <c r="K981" s="6" t="str">
        <f t="shared" si="64"/>
        <v>0</v>
      </c>
      <c r="L981" s="6" t="str">
        <f t="shared" si="62"/>
        <v>4</v>
      </c>
      <c r="M981" s="6" t="str">
        <f t="shared" si="63"/>
        <v>0</v>
      </c>
    </row>
    <row r="982" spans="3:13" x14ac:dyDescent="0.2">
      <c r="C982" s="119" t="s">
        <v>1202</v>
      </c>
      <c r="I982" s="178" t="s">
        <v>1196</v>
      </c>
      <c r="J982" s="186" t="str">
        <f t="shared" si="61"/>
        <v>0</v>
      </c>
      <c r="K982" s="6" t="str">
        <f t="shared" si="64"/>
        <v>0</v>
      </c>
      <c r="L982" s="6" t="str">
        <f t="shared" si="62"/>
        <v>9</v>
      </c>
      <c r="M982" s="6" t="str">
        <f t="shared" si="63"/>
        <v>0</v>
      </c>
    </row>
    <row r="983" spans="3:13" ht="15" x14ac:dyDescent="0.25">
      <c r="C983" s="119" t="s">
        <v>1202</v>
      </c>
      <c r="I983" s="180" t="s">
        <v>1197</v>
      </c>
      <c r="J983" s="186" t="str">
        <f t="shared" si="61"/>
        <v>0</v>
      </c>
      <c r="K983" s="6" t="str">
        <f t="shared" si="64"/>
        <v>0</v>
      </c>
      <c r="L983" s="6" t="str">
        <f t="shared" si="62"/>
        <v>0</v>
      </c>
      <c r="M983" s="6" t="str">
        <f t="shared" si="63"/>
        <v>0</v>
      </c>
    </row>
    <row r="984" spans="3:13" ht="15" x14ac:dyDescent="0.25">
      <c r="C984" s="119" t="s">
        <v>1202</v>
      </c>
      <c r="I984" s="180" t="s">
        <v>1198</v>
      </c>
      <c r="J984" s="186" t="str">
        <f t="shared" si="61"/>
        <v>0</v>
      </c>
      <c r="K984" s="6" t="str">
        <f t="shared" si="64"/>
        <v>0</v>
      </c>
      <c r="L984" s="6" t="str">
        <f t="shared" si="62"/>
        <v>0</v>
      </c>
      <c r="M984" s="6" t="str">
        <f t="shared" si="63"/>
        <v>0</v>
      </c>
    </row>
    <row r="985" spans="3:13" x14ac:dyDescent="0.2">
      <c r="C985" s="119" t="s">
        <v>1202</v>
      </c>
      <c r="I985" s="4" t="s">
        <v>1199</v>
      </c>
      <c r="J985" s="186" t="str">
        <f t="shared" si="61"/>
        <v>0</v>
      </c>
      <c r="K985" s="6" t="str">
        <f t="shared" si="64"/>
        <v>0</v>
      </c>
      <c r="L985" s="6" t="str">
        <f t="shared" si="62"/>
        <v>0</v>
      </c>
      <c r="M985" s="6" t="str">
        <f t="shared" si="63"/>
        <v>1</v>
      </c>
    </row>
    <row r="986" spans="3:13" x14ac:dyDescent="0.2">
      <c r="I986" s="4" t="s">
        <v>1200</v>
      </c>
      <c r="J986" s="186" t="str">
        <f t="shared" si="61"/>
        <v>0</v>
      </c>
      <c r="K986" s="6" t="str">
        <f t="shared" si="64"/>
        <v>0</v>
      </c>
      <c r="L986" s="6" t="str">
        <f t="shared" si="62"/>
        <v>0</v>
      </c>
      <c r="M986" s="6" t="str">
        <f t="shared" si="63"/>
        <v>2</v>
      </c>
    </row>
    <row r="987" spans="3:13" ht="15" x14ac:dyDescent="0.25">
      <c r="I987" s="181" t="s">
        <v>1201</v>
      </c>
      <c r="J987" s="186" t="str">
        <f t="shared" si="61"/>
        <v>0</v>
      </c>
      <c r="K987" s="6" t="str">
        <f t="shared" si="64"/>
        <v>0</v>
      </c>
      <c r="L987" s="6" t="str">
        <f t="shared" si="62"/>
        <v>0</v>
      </c>
      <c r="M987" s="6" t="str">
        <f t="shared" si="63"/>
        <v>0</v>
      </c>
    </row>
  </sheetData>
  <autoFilter ref="J2:M987"/>
  <customSheetViews>
    <customSheetView guid="{0793B4BD-7E1C-4A58-89F4-034183618930}" scale="85" showAutoFilter="1" state="hidden" topLeftCell="A22">
      <selection activeCell="A63" sqref="A63"/>
      <pageMargins left="0.7" right="0.7" top="0.78740157499999996" bottom="0.78740157499999996" header="0.3" footer="0.3"/>
      <autoFilter ref="J2:M987"/>
    </customSheetView>
    <customSheetView guid="{E56DDB34-1A7D-4803-B9F1-5BEED99E5AF6}" scale="85" showAutoFilter="1" state="hidden" topLeftCell="A22">
      <selection activeCell="A63" sqref="A63"/>
      <pageMargins left="0.7" right="0.7" top="0.78740157499999996" bottom="0.78740157499999996" header="0.3" footer="0.3"/>
      <autoFilter ref="J2:M987"/>
    </customSheetView>
    <customSheetView guid="{F421F030-2B5C-4209-90F5-DF98B62D455F}" scale="85" showAutoFilter="1" state="hidden">
      <selection activeCell="B55" sqref="B55"/>
      <pageMargins left="0.7" right="0.7" top="0.78740157499999996" bottom="0.78740157499999996" header="0.3" footer="0.3"/>
      <autoFilter ref="J2:M987"/>
    </customSheetView>
    <customSheetView guid="{A6F1E8F6-0F5A-43FB-ADC1-71A10FAD7AA9}" scale="85" showAutoFilter="1" state="hidden">
      <selection activeCell="M6" sqref="M6"/>
      <pageMargins left="0.7" right="0.7" top="0.78740157499999996" bottom="0.78740157499999996" header="0.3" footer="0.3"/>
      <autoFilter ref="J2:M987"/>
    </customSheetView>
    <customSheetView guid="{E2A74E9E-88FD-4458-ABB9-B8D1A7C3CF36}" scale="85" showAutoFilter="1" state="hidden">
      <selection activeCell="M6" sqref="M6"/>
      <pageMargins left="0.7" right="0.7" top="0.78740157499999996" bottom="0.78740157499999996" header="0.3" footer="0.3"/>
      <autoFilter ref="J2:M987"/>
    </customSheetView>
    <customSheetView guid="{8F5C159B-DFE3-4174-8808-229F7563F2FB}" scale="85" showAutoFilter="1" state="hidden">
      <selection activeCell="M6" sqref="M6"/>
      <pageMargins left="0.7" right="0.7" top="0.78740157499999996" bottom="0.78740157499999996" header="0.3" footer="0.3"/>
      <autoFilter ref="J2:M987"/>
    </customSheetView>
    <customSheetView guid="{AF64BEBD-3734-436D-A661-AC7E2AB009A1}" scale="85" showAutoFilter="1" state="hidden">
      <selection activeCell="M6" sqref="M6"/>
      <pageMargins left="0.7" right="0.7" top="0.78740157499999996" bottom="0.78740157499999996" header="0.3" footer="0.3"/>
      <autoFilter ref="J2:M987"/>
    </customSheetView>
    <customSheetView guid="{C643288D-72D8-42FA-B248-206D80863CEE}" scale="85" showAutoFilter="1" state="hidden">
      <selection activeCell="M6" sqref="M6"/>
      <pageMargins left="0.7" right="0.7" top="0.78740157499999996" bottom="0.78740157499999996" header="0.3" footer="0.3"/>
      <autoFilter ref="J2:M987"/>
    </customSheetView>
  </customSheetView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C6FF791C719749B52A430C22B51303" ma:contentTypeVersion="4" ma:contentTypeDescription="Vytvoří nový dokument" ma:contentTypeScope="" ma:versionID="da33da16f01d6db9d09bfa6f6a3f77bf">
  <xsd:schema xmlns:xsd="http://www.w3.org/2001/XMLSchema" xmlns:xs="http://www.w3.org/2001/XMLSchema" xmlns:p="http://schemas.microsoft.com/office/2006/metadata/properties" xmlns:ns2="e6d24965-7895-45de-85e2-761fe9762292" targetNamespace="http://schemas.microsoft.com/office/2006/metadata/properties" ma:root="true" ma:fieldsID="005ca0521a1327d2f9f4706a386ba230" ns2:_="">
    <xsd:import namespace="e6d24965-7895-45de-85e2-761fe97622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24965-7895-45de-85e2-761fe97622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4C8745-4EF9-413F-BFC8-889C667A0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24965-7895-45de-85e2-761fe9762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20BC11-1676-4C69-9585-65E970B91195}">
  <ds:schemaRefs>
    <ds:schemaRef ds:uri="http://schemas.microsoft.com/sharepoint/v3/contenttype/forms"/>
  </ds:schemaRefs>
</ds:datastoreItem>
</file>

<file path=customXml/itemProps3.xml><?xml version="1.0" encoding="utf-8"?>
<ds:datastoreItem xmlns:ds="http://schemas.openxmlformats.org/officeDocument/2006/customXml" ds:itemID="{82424747-8749-4CB7-B0C0-0A4E44CB3FC2}">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 ds:uri="http://schemas.microsoft.com/office/infopath/2007/PartnerControls"/>
    <ds:schemaRef ds:uri="e6d24965-7895-45de-85e2-761fe97622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13</vt:i4>
      </vt:variant>
    </vt:vector>
  </HeadingPairs>
  <TitlesOfParts>
    <vt:vector size="19" baseType="lpstr">
      <vt:lpstr>TITUL, 1, 2</vt:lpstr>
      <vt:lpstr>3</vt:lpstr>
      <vt:lpstr>4</vt:lpstr>
      <vt:lpstr>5</vt:lpstr>
      <vt:lpstr>5_kontrolní propočty </vt:lpstr>
      <vt:lpstr>nastavení</vt:lpstr>
      <vt:lpstr>bod_1.14._Kategorie_výzkumu_experimentálního_vývoje_a_inovací</vt:lpstr>
      <vt:lpstr>bod_1.15.1._Národní_priority_orientovaného_výzkumu_experimentálního_vývoje_a_inovací</vt:lpstr>
      <vt:lpstr>bod_1.16._Výsledky_dílčího_projektu_budou_uplatněny_v_oboru_dle_CZ_NACE</vt:lpstr>
      <vt:lpstr>bod_1.7._Kód_důvěrnosti_údajů</vt:lpstr>
      <vt:lpstr>bod_1.8._1.10._obory_CEP_dílčího_projektu</vt:lpstr>
      <vt:lpstr>bod_2._Novost_výsledku_míra_inovace</vt:lpstr>
      <vt:lpstr>bod_3.1._Role</vt:lpstr>
      <vt:lpstr>bod_4.2.2.4._Druh_výsledku_podle_struktury_databáze_RIV</vt:lpstr>
      <vt:lpstr>bod_Měsíce_řešení_projektu</vt:lpstr>
      <vt:lpstr>bod_Roky_implementace_vysledku</vt:lpstr>
      <vt:lpstr>bod_Roky_řešení_projektu</vt:lpstr>
      <vt:lpstr>'3'!Oblast_tisku</vt:lpstr>
      <vt:lpstr>'5'!Oblast_tisku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Ondřej Kaštovský</dc:creator>
  <cp:lastModifiedBy>Kršová Radomíra</cp:lastModifiedBy>
  <cp:lastPrinted>2015-09-07T14:55:52Z</cp:lastPrinted>
  <dcterms:created xsi:type="dcterms:W3CDTF">2014-06-12T10:19:34Z</dcterms:created>
  <dcterms:modified xsi:type="dcterms:W3CDTF">2024-09-10T12:51:12Z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0x010100C0C6FF791C719749B52A430C22B51303</vt:lpwstr>
  </property>
</Properties>
</file>